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85" windowHeight="13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<sst xmlns="http://schemas.openxmlformats.org/spreadsheetml/2006/main" count="181" uniqueCount="73">
  <si>
    <t>附件</t>
  </si>
  <si>
    <t>广西新能源汽车充电设施运营财政补贴申请项目明细表(鹿寨县)
2019年10月1日至2020年12月31日</t>
  </si>
  <si>
    <t>序号</t>
  </si>
  <si>
    <t>运营商</t>
  </si>
  <si>
    <t>充电站点名称</t>
  </si>
  <si>
    <t>建成投运
日期</t>
  </si>
  <si>
    <t>所在市</t>
  </si>
  <si>
    <t>所属行政区</t>
  </si>
  <si>
    <t>充电桩</t>
  </si>
  <si>
    <t>充电插座</t>
  </si>
  <si>
    <t>充电量总数（kW·h）</t>
  </si>
  <si>
    <t>功率总数（kW)</t>
  </si>
  <si>
    <t>申请补贴金额(元）</t>
  </si>
  <si>
    <t>补贴上限值(元）</t>
  </si>
  <si>
    <t>比较后补贴取值
(元）</t>
  </si>
  <si>
    <t>广西坤誉科技有限责任公司</t>
  </si>
  <si>
    <t>柳州市鹿寨县鹿州监狱充电站</t>
  </si>
  <si>
    <t>2019.12.31</t>
  </si>
  <si>
    <t>柳州</t>
  </si>
  <si>
    <t>鹿寨县</t>
  </si>
  <si>
    <t>广西蓝创新能源汽车设备有限公司</t>
  </si>
  <si>
    <t>鹿寨飞鹿立交充电站</t>
  </si>
  <si>
    <t>2020.9.19</t>
  </si>
  <si>
    <t>鹿寨糖厂充电站</t>
  </si>
  <si>
    <t>2020.12.28</t>
  </si>
  <si>
    <t>鹿寨中医院充电站</t>
  </si>
  <si>
    <t>2020.12.29</t>
  </si>
  <si>
    <t>鹿寨街心花园充电站</t>
  </si>
  <si>
    <t>2020.12.31</t>
  </si>
  <si>
    <t>鹿寨中学城南分校</t>
  </si>
  <si>
    <t>鹿寨中医南院充电站</t>
  </si>
  <si>
    <t>鹿寨文艺中心充电站</t>
  </si>
  <si>
    <t>鹿寨财政局A区充电站</t>
  </si>
  <si>
    <t>鹿寨财政B区充电站</t>
  </si>
  <si>
    <t>鹿寨汇一联充电站</t>
  </si>
  <si>
    <t>柏曼酒店充电站</t>
  </si>
  <si>
    <t>柳州供电局</t>
  </si>
  <si>
    <t>鹿寨县社保局充电站</t>
  </si>
  <si>
    <t>2019.12</t>
  </si>
  <si>
    <t>鹿寨县政务服务中心（汇一联）充电站</t>
  </si>
  <si>
    <t>鹿寨县中渡游客中心充电站</t>
  </si>
  <si>
    <t>广西十方科技有限公司</t>
  </si>
  <si>
    <t>十方科技鹿寨县市场监督管理局</t>
  </si>
  <si>
    <t>2020.6.30</t>
  </si>
  <si>
    <t>十方科技鹿寨县妇幼保健院充电站（建中东路）</t>
  </si>
  <si>
    <t>十方科技鹿寨县华泰购物中心地下停车场</t>
  </si>
  <si>
    <t>2020.7.3</t>
  </si>
  <si>
    <t>十方科技鹿寨县税务局</t>
  </si>
  <si>
    <t>2020.6.24</t>
  </si>
  <si>
    <t>十方科技国土局充电站</t>
  </si>
  <si>
    <t>2020.10.21</t>
  </si>
  <si>
    <t>十方科技鹿寨县鑫都花园充电站</t>
  </si>
  <si>
    <t>十方科技鹿寨县鹿化厂区</t>
  </si>
  <si>
    <t>2020.7.22</t>
  </si>
  <si>
    <t>十方科技教师公寓充电站（创业路）</t>
  </si>
  <si>
    <t>十方科技鹿寨县教师公寓小区充电站</t>
  </si>
  <si>
    <t>十方科技农业机械局充电站（大桥路）</t>
  </si>
  <si>
    <t>2020.12.7</t>
  </si>
  <si>
    <t>十方科技鹿寨县住建局充电站</t>
  </si>
  <si>
    <t>十方科技鹿寨县税务局宿舍</t>
  </si>
  <si>
    <t>十方科技鹿寨县金鸡路路口充电站</t>
  </si>
  <si>
    <t>2020.12.5</t>
  </si>
  <si>
    <t>十方科技鹿寨县汇一联停车场</t>
  </si>
  <si>
    <t>2020.7.2</t>
  </si>
  <si>
    <t>十方科技鹿寨县农业农村局</t>
  </si>
  <si>
    <t>2020.5.20</t>
  </si>
  <si>
    <t>鹿寨县泰禾公共交通有限责任公司</t>
  </si>
  <si>
    <t>鹿寨泰禾公交充电站</t>
  </si>
  <si>
    <t>2020.7</t>
  </si>
  <si>
    <t>鹿寨正安公共交通有限公司</t>
  </si>
  <si>
    <t>鹿寨正安公共交通充电站</t>
  </si>
  <si>
    <t>2020.5.12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</si>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</sst>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22"/>
      <color indexed="8"/>
      <name val="方正小标宋简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left" vertical="center"/>
    </xf>
    <xf numFmtId="176" fontId="46" fillId="0" borderId="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="65" zoomScaleNormal="65" zoomScaleSheetLayoutView="100" workbookViewId="0" topLeftCell="A1">
      <selection activeCell="A2" sqref="A2:N2"/>
    </sheetView>
  </sheetViews>
  <sheetFormatPr defaultColWidth="9.00390625" defaultRowHeight="14.25"/>
  <cols>
    <col min="1" max="1" width="5.75390625" style="0" customWidth="1"/>
    <col min="2" max="2" width="28.25390625" style="6" customWidth="1"/>
    <col min="3" max="3" width="38.125" style="0" customWidth="1"/>
    <col min="4" max="4" width="14.625" style="7" customWidth="1"/>
    <col min="5" max="5" width="9.00390625" style="8" customWidth="1"/>
    <col min="6" max="6" width="12.125" style="8" customWidth="1"/>
    <col min="7" max="7" width="12.00390625" style="0" customWidth="1"/>
    <col min="9" max="9" width="10.50390625" style="0" bestFit="1" customWidth="1"/>
    <col min="10" max="10" width="9.875" style="0" customWidth="1"/>
    <col min="11" max="11" width="11.375" style="0" customWidth="1"/>
    <col min="12" max="12" width="11.75390625" style="0" customWidth="1"/>
    <col min="13" max="13" width="11.625" style="0" customWidth="1"/>
    <col min="14" max="14" width="9.75390625" style="0" customWidth="1"/>
  </cols>
  <sheetData>
    <row r="1" ht="20.25">
      <c r="A1" s="9" t="s">
        <v>0</v>
      </c>
    </row>
    <row r="2" spans="1:14" ht="82.5" customHeight="1">
      <c r="A2" s="10" t="s">
        <v>1</v>
      </c>
      <c r="B2" s="11"/>
      <c r="C2" s="10"/>
      <c r="D2" s="12"/>
      <c r="E2" s="10"/>
      <c r="F2" s="10"/>
      <c r="G2" s="10"/>
      <c r="H2" s="10"/>
      <c r="I2" s="10"/>
      <c r="J2" s="10"/>
      <c r="K2" s="28"/>
      <c r="L2" s="28"/>
      <c r="M2" s="28"/>
      <c r="N2" s="10"/>
    </row>
    <row r="3" spans="1:16" s="1" customFormat="1" ht="27.75" customHeight="1">
      <c r="A3" s="13" t="s">
        <v>2</v>
      </c>
      <c r="B3" s="14" t="s">
        <v>3</v>
      </c>
      <c r="C3" s="13" t="s">
        <v>4</v>
      </c>
      <c r="D3" s="15" t="s">
        <v>5</v>
      </c>
      <c r="E3" s="16" t="s">
        <v>6</v>
      </c>
      <c r="F3" s="13" t="s">
        <v>7</v>
      </c>
      <c r="G3" s="17" t="s">
        <v>8</v>
      </c>
      <c r="H3" s="18"/>
      <c r="I3" s="18"/>
      <c r="J3" s="18"/>
      <c r="K3" s="18"/>
      <c r="L3" s="29" t="s">
        <v>9</v>
      </c>
      <c r="M3" s="29"/>
      <c r="N3" s="29"/>
      <c r="O3" s="29"/>
      <c r="P3" s="29"/>
    </row>
    <row r="4" spans="1:16" s="1" customFormat="1" ht="40.5">
      <c r="A4" s="13"/>
      <c r="B4" s="19"/>
      <c r="C4" s="13"/>
      <c r="D4" s="15"/>
      <c r="E4" s="20"/>
      <c r="F4" s="13"/>
      <c r="G4" s="21" t="s">
        <v>10</v>
      </c>
      <c r="H4" s="21" t="s">
        <v>11</v>
      </c>
      <c r="I4" s="30" t="s">
        <v>12</v>
      </c>
      <c r="J4" s="30" t="s">
        <v>13</v>
      </c>
      <c r="K4" s="31" t="s">
        <v>14</v>
      </c>
      <c r="L4" s="21" t="s">
        <v>10</v>
      </c>
      <c r="M4" s="21" t="s">
        <v>11</v>
      </c>
      <c r="N4" s="30" t="s">
        <v>12</v>
      </c>
      <c r="O4" s="30" t="s">
        <v>13</v>
      </c>
      <c r="P4" s="32" t="s">
        <v>14</v>
      </c>
    </row>
    <row r="5" spans="1:16" s="2" customFormat="1" ht="31.5" customHeight="1">
      <c r="A5" s="22">
        <v>1</v>
      </c>
      <c r="B5" s="22" t="s">
        <v>15</v>
      </c>
      <c r="C5" s="22" t="s">
        <v>16</v>
      </c>
      <c r="D5" s="23" t="s">
        <v>17</v>
      </c>
      <c r="E5" s="22" t="s">
        <v>18</v>
      </c>
      <c r="F5" s="22" t="s">
        <v>19</v>
      </c>
      <c r="G5" s="22">
        <v>2359.73</v>
      </c>
      <c r="H5" s="22">
        <v>70</v>
      </c>
      <c r="I5" s="22">
        <f aca="true" t="shared" si="0" ref="I5:I19">G5*0.14</f>
        <v>330.36220000000003</v>
      </c>
      <c r="J5" s="22">
        <f aca="true" t="shared" si="1" ref="J5:J19">H5*2000*0.14/12*15</f>
        <v>24500.000000000007</v>
      </c>
      <c r="K5" s="22">
        <f aca="true" t="shared" si="2" ref="K5:K19">MIN(I5:J5)</f>
        <v>330.36220000000003</v>
      </c>
      <c r="L5" s="33"/>
      <c r="M5" s="33"/>
      <c r="N5" s="34"/>
      <c r="O5" s="34"/>
      <c r="P5" s="34"/>
    </row>
    <row r="6" spans="1:16" s="3" customFormat="1" ht="31.5" customHeight="1">
      <c r="A6" s="22">
        <v>2</v>
      </c>
      <c r="B6" s="22" t="s">
        <v>20</v>
      </c>
      <c r="C6" s="22" t="s">
        <v>21</v>
      </c>
      <c r="D6" s="23" t="s">
        <v>22</v>
      </c>
      <c r="E6" s="22" t="s">
        <v>18</v>
      </c>
      <c r="F6" s="22" t="s">
        <v>19</v>
      </c>
      <c r="G6" s="22">
        <v>619.3</v>
      </c>
      <c r="H6" s="22">
        <v>210</v>
      </c>
      <c r="I6" s="22">
        <f t="shared" si="0"/>
        <v>86.702</v>
      </c>
      <c r="J6" s="22">
        <f t="shared" si="1"/>
        <v>73500.00000000001</v>
      </c>
      <c r="K6" s="22">
        <f t="shared" si="2"/>
        <v>86.702</v>
      </c>
      <c r="L6" s="21"/>
      <c r="M6" s="21"/>
      <c r="N6" s="30"/>
      <c r="O6" s="30"/>
      <c r="P6" s="32"/>
    </row>
    <row r="7" spans="1:16" s="3" customFormat="1" ht="31.5" customHeight="1">
      <c r="A7" s="22">
        <v>3</v>
      </c>
      <c r="B7" s="22" t="s">
        <v>20</v>
      </c>
      <c r="C7" s="22" t="s">
        <v>23</v>
      </c>
      <c r="D7" s="23" t="s">
        <v>24</v>
      </c>
      <c r="E7" s="22" t="s">
        <v>18</v>
      </c>
      <c r="F7" s="22" t="s">
        <v>19</v>
      </c>
      <c r="G7" s="22">
        <v>0.06</v>
      </c>
      <c r="H7" s="22">
        <v>14</v>
      </c>
      <c r="I7" s="22">
        <f t="shared" si="0"/>
        <v>0.008400000000000001</v>
      </c>
      <c r="J7" s="22">
        <f t="shared" si="1"/>
        <v>4900</v>
      </c>
      <c r="K7" s="22">
        <f t="shared" si="2"/>
        <v>0.008400000000000001</v>
      </c>
      <c r="L7" s="21"/>
      <c r="M7" s="21"/>
      <c r="N7" s="30"/>
      <c r="O7" s="30"/>
      <c r="P7" s="32"/>
    </row>
    <row r="8" spans="1:16" s="3" customFormat="1" ht="31.5" customHeight="1">
      <c r="A8" s="22">
        <v>4</v>
      </c>
      <c r="B8" s="22" t="s">
        <v>20</v>
      </c>
      <c r="C8" s="22" t="s">
        <v>25</v>
      </c>
      <c r="D8" s="23" t="s">
        <v>26</v>
      </c>
      <c r="E8" s="22" t="s">
        <v>18</v>
      </c>
      <c r="F8" s="22" t="s">
        <v>19</v>
      </c>
      <c r="G8" s="22">
        <v>25.42</v>
      </c>
      <c r="H8" s="22">
        <v>28</v>
      </c>
      <c r="I8" s="22">
        <f t="shared" si="0"/>
        <v>3.5588000000000006</v>
      </c>
      <c r="J8" s="22">
        <f t="shared" si="1"/>
        <v>9800</v>
      </c>
      <c r="K8" s="22">
        <f t="shared" si="2"/>
        <v>3.5588000000000006</v>
      </c>
      <c r="L8" s="21"/>
      <c r="M8" s="21"/>
      <c r="N8" s="30"/>
      <c r="O8" s="30"/>
      <c r="P8" s="32"/>
    </row>
    <row r="9" spans="1:16" s="3" customFormat="1" ht="31.5" customHeight="1">
      <c r="A9" s="22">
        <v>5</v>
      </c>
      <c r="B9" s="22" t="s">
        <v>20</v>
      </c>
      <c r="C9" s="22" t="s">
        <v>27</v>
      </c>
      <c r="D9" s="23" t="s">
        <v>28</v>
      </c>
      <c r="E9" s="22" t="s">
        <v>18</v>
      </c>
      <c r="F9" s="22" t="s">
        <v>19</v>
      </c>
      <c r="G9" s="22">
        <v>0</v>
      </c>
      <c r="H9" s="22">
        <v>28</v>
      </c>
      <c r="I9" s="22">
        <f t="shared" si="0"/>
        <v>0</v>
      </c>
      <c r="J9" s="22">
        <f t="shared" si="1"/>
        <v>9800</v>
      </c>
      <c r="K9" s="22">
        <f t="shared" si="2"/>
        <v>0</v>
      </c>
      <c r="L9" s="21"/>
      <c r="M9" s="21"/>
      <c r="N9" s="30"/>
      <c r="O9" s="30"/>
      <c r="P9" s="32"/>
    </row>
    <row r="10" spans="1:16" s="3" customFormat="1" ht="31.5" customHeight="1">
      <c r="A10" s="22">
        <v>6</v>
      </c>
      <c r="B10" s="22" t="s">
        <v>20</v>
      </c>
      <c r="C10" s="22" t="s">
        <v>29</v>
      </c>
      <c r="D10" s="23" t="s">
        <v>28</v>
      </c>
      <c r="E10" s="22" t="s">
        <v>18</v>
      </c>
      <c r="F10" s="22" t="s">
        <v>19</v>
      </c>
      <c r="G10" s="22">
        <v>9.92</v>
      </c>
      <c r="H10" s="22">
        <v>70</v>
      </c>
      <c r="I10" s="22">
        <f t="shared" si="0"/>
        <v>1.3888</v>
      </c>
      <c r="J10" s="22">
        <f t="shared" si="1"/>
        <v>24500.000000000007</v>
      </c>
      <c r="K10" s="22">
        <f t="shared" si="2"/>
        <v>1.3888</v>
      </c>
      <c r="L10" s="21"/>
      <c r="M10" s="21"/>
      <c r="N10" s="30"/>
      <c r="O10" s="30"/>
      <c r="P10" s="32"/>
    </row>
    <row r="11" spans="1:16" s="3" customFormat="1" ht="31.5" customHeight="1">
      <c r="A11" s="22">
        <v>7</v>
      </c>
      <c r="B11" s="22" t="s">
        <v>20</v>
      </c>
      <c r="C11" s="22" t="s">
        <v>30</v>
      </c>
      <c r="D11" s="23" t="s">
        <v>28</v>
      </c>
      <c r="E11" s="22" t="s">
        <v>18</v>
      </c>
      <c r="F11" s="22" t="s">
        <v>19</v>
      </c>
      <c r="G11" s="22">
        <v>0</v>
      </c>
      <c r="H11" s="22">
        <v>35</v>
      </c>
      <c r="I11" s="22">
        <f t="shared" si="0"/>
        <v>0</v>
      </c>
      <c r="J11" s="22">
        <f t="shared" si="1"/>
        <v>12250.000000000004</v>
      </c>
      <c r="K11" s="22">
        <f t="shared" si="2"/>
        <v>0</v>
      </c>
      <c r="L11" s="21"/>
      <c r="M11" s="21"/>
      <c r="N11" s="30"/>
      <c r="O11" s="30"/>
      <c r="P11" s="32"/>
    </row>
    <row r="12" spans="1:16" s="3" customFormat="1" ht="31.5" customHeight="1">
      <c r="A12" s="22">
        <v>8</v>
      </c>
      <c r="B12" s="22" t="s">
        <v>20</v>
      </c>
      <c r="C12" s="22" t="s">
        <v>31</v>
      </c>
      <c r="D12" s="23" t="s">
        <v>28</v>
      </c>
      <c r="E12" s="22" t="s">
        <v>18</v>
      </c>
      <c r="F12" s="22" t="s">
        <v>19</v>
      </c>
      <c r="G12" s="22">
        <v>0.04</v>
      </c>
      <c r="H12" s="22">
        <v>56</v>
      </c>
      <c r="I12" s="22">
        <f t="shared" si="0"/>
        <v>0.005600000000000001</v>
      </c>
      <c r="J12" s="22">
        <f t="shared" si="1"/>
        <v>19600</v>
      </c>
      <c r="K12" s="22">
        <f t="shared" si="2"/>
        <v>0.005600000000000001</v>
      </c>
      <c r="L12" s="21"/>
      <c r="M12" s="21"/>
      <c r="N12" s="30"/>
      <c r="O12" s="30"/>
      <c r="P12" s="32"/>
    </row>
    <row r="13" spans="1:16" s="3" customFormat="1" ht="31.5" customHeight="1">
      <c r="A13" s="22">
        <v>9</v>
      </c>
      <c r="B13" s="22" t="s">
        <v>20</v>
      </c>
      <c r="C13" s="22" t="s">
        <v>32</v>
      </c>
      <c r="D13" s="23" t="s">
        <v>28</v>
      </c>
      <c r="E13" s="22" t="s">
        <v>18</v>
      </c>
      <c r="F13" s="22" t="s">
        <v>19</v>
      </c>
      <c r="G13" s="22">
        <v>8</v>
      </c>
      <c r="H13" s="22">
        <v>42</v>
      </c>
      <c r="I13" s="22">
        <f t="shared" si="0"/>
        <v>1.12</v>
      </c>
      <c r="J13" s="22">
        <f t="shared" si="1"/>
        <v>14700.000000000002</v>
      </c>
      <c r="K13" s="22">
        <f t="shared" si="2"/>
        <v>1.12</v>
      </c>
      <c r="L13" s="21"/>
      <c r="M13" s="21"/>
      <c r="N13" s="30"/>
      <c r="O13" s="30"/>
      <c r="P13" s="32"/>
    </row>
    <row r="14" spans="1:16" s="3" customFormat="1" ht="31.5" customHeight="1">
      <c r="A14" s="22">
        <v>10</v>
      </c>
      <c r="B14" s="22" t="s">
        <v>20</v>
      </c>
      <c r="C14" s="22" t="s">
        <v>33</v>
      </c>
      <c r="D14" s="22" t="s">
        <v>28</v>
      </c>
      <c r="E14" s="22" t="s">
        <v>18</v>
      </c>
      <c r="F14" s="22" t="s">
        <v>19</v>
      </c>
      <c r="G14" s="22">
        <v>0.02</v>
      </c>
      <c r="H14" s="22">
        <v>35</v>
      </c>
      <c r="I14" s="22">
        <f t="shared" si="0"/>
        <v>0.0028000000000000004</v>
      </c>
      <c r="J14" s="22">
        <f t="shared" si="1"/>
        <v>12250.000000000004</v>
      </c>
      <c r="K14" s="22">
        <f t="shared" si="2"/>
        <v>0.0028000000000000004</v>
      </c>
      <c r="L14" s="21"/>
      <c r="M14" s="21"/>
      <c r="N14" s="30"/>
      <c r="O14" s="30"/>
      <c r="P14" s="32"/>
    </row>
    <row r="15" spans="1:16" s="3" customFormat="1" ht="31.5" customHeight="1">
      <c r="A15" s="22">
        <v>11</v>
      </c>
      <c r="B15" s="22" t="s">
        <v>20</v>
      </c>
      <c r="C15" s="22" t="s">
        <v>34</v>
      </c>
      <c r="D15" s="22" t="s">
        <v>28</v>
      </c>
      <c r="E15" s="22" t="s">
        <v>18</v>
      </c>
      <c r="F15" s="22" t="s">
        <v>19</v>
      </c>
      <c r="G15" s="22">
        <v>0.02</v>
      </c>
      <c r="H15" s="22">
        <v>35</v>
      </c>
      <c r="I15" s="22">
        <f t="shared" si="0"/>
        <v>0.0028000000000000004</v>
      </c>
      <c r="J15" s="22">
        <f t="shared" si="1"/>
        <v>12250.000000000004</v>
      </c>
      <c r="K15" s="22">
        <f t="shared" si="2"/>
        <v>0.0028000000000000004</v>
      </c>
      <c r="L15" s="21"/>
      <c r="M15" s="21"/>
      <c r="N15" s="30"/>
      <c r="O15" s="30"/>
      <c r="P15" s="32"/>
    </row>
    <row r="16" spans="1:16" s="3" customFormat="1" ht="31.5" customHeight="1">
      <c r="A16" s="22">
        <v>12</v>
      </c>
      <c r="B16" s="22" t="s">
        <v>20</v>
      </c>
      <c r="C16" s="22" t="s">
        <v>35</v>
      </c>
      <c r="D16" s="22" t="s">
        <v>28</v>
      </c>
      <c r="E16" s="22" t="s">
        <v>18</v>
      </c>
      <c r="F16" s="22" t="s">
        <v>19</v>
      </c>
      <c r="G16" s="22">
        <v>0.02</v>
      </c>
      <c r="H16" s="22">
        <v>162</v>
      </c>
      <c r="I16" s="22">
        <f t="shared" si="0"/>
        <v>0.0028000000000000004</v>
      </c>
      <c r="J16" s="22">
        <f t="shared" si="1"/>
        <v>56700.00000000001</v>
      </c>
      <c r="K16" s="22">
        <f t="shared" si="2"/>
        <v>0.0028000000000000004</v>
      </c>
      <c r="L16" s="21"/>
      <c r="M16" s="21"/>
      <c r="N16" s="30"/>
      <c r="O16" s="30"/>
      <c r="P16" s="32"/>
    </row>
    <row r="17" spans="1:16" s="4" customFormat="1" ht="31.5" customHeight="1">
      <c r="A17" s="22">
        <v>13</v>
      </c>
      <c r="B17" s="22" t="s">
        <v>36</v>
      </c>
      <c r="C17" s="22" t="s">
        <v>37</v>
      </c>
      <c r="D17" s="22" t="s">
        <v>38</v>
      </c>
      <c r="E17" s="22" t="s">
        <v>18</v>
      </c>
      <c r="F17" s="22" t="s">
        <v>19</v>
      </c>
      <c r="G17" s="22">
        <v>862.9</v>
      </c>
      <c r="H17" s="22">
        <v>21</v>
      </c>
      <c r="I17" s="22">
        <f t="shared" si="0"/>
        <v>120.80600000000001</v>
      </c>
      <c r="J17" s="22">
        <f t="shared" si="1"/>
        <v>7350.000000000001</v>
      </c>
      <c r="K17" s="22">
        <f t="shared" si="2"/>
        <v>120.80600000000001</v>
      </c>
      <c r="L17" s="35"/>
      <c r="M17" s="35"/>
      <c r="N17" s="35"/>
      <c r="O17" s="35"/>
      <c r="P17" s="35"/>
    </row>
    <row r="18" spans="1:16" s="4" customFormat="1" ht="31.5" customHeight="1">
      <c r="A18" s="22">
        <v>14</v>
      </c>
      <c r="B18" s="22" t="s">
        <v>36</v>
      </c>
      <c r="C18" s="22" t="s">
        <v>39</v>
      </c>
      <c r="D18" s="22" t="s">
        <v>38</v>
      </c>
      <c r="E18" s="22" t="s">
        <v>18</v>
      </c>
      <c r="F18" s="22" t="s">
        <v>19</v>
      </c>
      <c r="G18" s="22">
        <v>16738.7</v>
      </c>
      <c r="H18" s="22">
        <v>21</v>
      </c>
      <c r="I18" s="22">
        <f t="shared" si="0"/>
        <v>2343.418</v>
      </c>
      <c r="J18" s="22">
        <f t="shared" si="1"/>
        <v>7350.000000000001</v>
      </c>
      <c r="K18" s="22">
        <f t="shared" si="2"/>
        <v>2343.418</v>
      </c>
      <c r="L18" s="35"/>
      <c r="M18" s="35"/>
      <c r="N18" s="35"/>
      <c r="O18" s="35"/>
      <c r="P18" s="35"/>
    </row>
    <row r="19" spans="1:16" s="4" customFormat="1" ht="31.5" customHeight="1">
      <c r="A19" s="22">
        <v>15</v>
      </c>
      <c r="B19" s="22" t="s">
        <v>36</v>
      </c>
      <c r="C19" s="22" t="s">
        <v>40</v>
      </c>
      <c r="D19" s="22" t="s">
        <v>38</v>
      </c>
      <c r="E19" s="22" t="s">
        <v>18</v>
      </c>
      <c r="F19" s="22" t="s">
        <v>19</v>
      </c>
      <c r="G19" s="22">
        <v>10794.78</v>
      </c>
      <c r="H19" s="22">
        <v>268</v>
      </c>
      <c r="I19" s="22">
        <f t="shared" si="0"/>
        <v>1511.2692000000002</v>
      </c>
      <c r="J19" s="22">
        <f t="shared" si="1"/>
        <v>93800</v>
      </c>
      <c r="K19" s="22">
        <f t="shared" si="2"/>
        <v>1511.2692000000002</v>
      </c>
      <c r="L19" s="35"/>
      <c r="M19" s="35"/>
      <c r="N19" s="35"/>
      <c r="O19" s="35"/>
      <c r="P19" s="35"/>
    </row>
    <row r="20" spans="1:16" s="5" customFormat="1" ht="31.5" customHeight="1">
      <c r="A20" s="22">
        <v>16</v>
      </c>
      <c r="B20" s="22" t="s">
        <v>41</v>
      </c>
      <c r="C20" s="22" t="s">
        <v>42</v>
      </c>
      <c r="D20" s="22" t="s">
        <v>43</v>
      </c>
      <c r="E20" s="22" t="s">
        <v>18</v>
      </c>
      <c r="F20" s="22" t="s">
        <v>19</v>
      </c>
      <c r="G20" s="22">
        <v>1206.17</v>
      </c>
      <c r="H20" s="22">
        <v>21</v>
      </c>
      <c r="I20" s="22">
        <v>168.86</v>
      </c>
      <c r="J20" s="22">
        <v>7350</v>
      </c>
      <c r="K20" s="22">
        <v>168.86</v>
      </c>
      <c r="L20" s="35"/>
      <c r="M20" s="35"/>
      <c r="N20" s="35"/>
      <c r="O20" s="35"/>
      <c r="P20" s="35"/>
    </row>
    <row r="21" spans="1:16" s="5" customFormat="1" ht="31.5" customHeight="1">
      <c r="A21" s="22">
        <v>17</v>
      </c>
      <c r="B21" s="22" t="s">
        <v>41</v>
      </c>
      <c r="C21" s="22" t="s">
        <v>44</v>
      </c>
      <c r="D21" s="22" t="s">
        <v>24</v>
      </c>
      <c r="E21" s="22" t="s">
        <v>18</v>
      </c>
      <c r="F21" s="22" t="s">
        <v>19</v>
      </c>
      <c r="G21" s="22">
        <v>11.5</v>
      </c>
      <c r="H21" s="22">
        <v>28</v>
      </c>
      <c r="I21" s="22">
        <v>1.61</v>
      </c>
      <c r="J21" s="22">
        <v>9800</v>
      </c>
      <c r="K21" s="22">
        <v>1.61</v>
      </c>
      <c r="L21" s="35"/>
      <c r="M21" s="35"/>
      <c r="N21" s="35"/>
      <c r="O21" s="35"/>
      <c r="P21" s="35"/>
    </row>
    <row r="22" spans="1:16" s="5" customFormat="1" ht="31.5" customHeight="1">
      <c r="A22" s="22">
        <v>18</v>
      </c>
      <c r="B22" s="22" t="s">
        <v>41</v>
      </c>
      <c r="C22" s="22" t="s">
        <v>45</v>
      </c>
      <c r="D22" s="22" t="s">
        <v>46</v>
      </c>
      <c r="E22" s="22" t="s">
        <v>18</v>
      </c>
      <c r="F22" s="22" t="s">
        <v>19</v>
      </c>
      <c r="G22" s="22">
        <v>808.88</v>
      </c>
      <c r="H22" s="22">
        <v>21</v>
      </c>
      <c r="I22" s="22">
        <v>113.24</v>
      </c>
      <c r="J22" s="22">
        <v>7350</v>
      </c>
      <c r="K22" s="22">
        <v>113.24</v>
      </c>
      <c r="L22" s="35"/>
      <c r="M22" s="35"/>
      <c r="N22" s="35"/>
      <c r="O22" s="35"/>
      <c r="P22" s="35"/>
    </row>
    <row r="23" spans="1:16" s="5" customFormat="1" ht="31.5" customHeight="1">
      <c r="A23" s="22">
        <v>19</v>
      </c>
      <c r="B23" s="22" t="s">
        <v>41</v>
      </c>
      <c r="C23" s="22" t="s">
        <v>47</v>
      </c>
      <c r="D23" s="22" t="s">
        <v>48</v>
      </c>
      <c r="E23" s="22" t="s">
        <v>18</v>
      </c>
      <c r="F23" s="22" t="s">
        <v>19</v>
      </c>
      <c r="G23" s="22">
        <v>1458.04</v>
      </c>
      <c r="H23" s="22">
        <v>21</v>
      </c>
      <c r="I23" s="22">
        <v>204.13</v>
      </c>
      <c r="J23" s="22">
        <v>7350</v>
      </c>
      <c r="K23" s="22">
        <v>204.13</v>
      </c>
      <c r="L23" s="35"/>
      <c r="M23" s="35"/>
      <c r="N23" s="35"/>
      <c r="O23" s="35"/>
      <c r="P23" s="35"/>
    </row>
    <row r="24" spans="1:16" s="5" customFormat="1" ht="31.5" customHeight="1">
      <c r="A24" s="22">
        <v>20</v>
      </c>
      <c r="B24" s="22" t="s">
        <v>41</v>
      </c>
      <c r="C24" s="22" t="s">
        <v>49</v>
      </c>
      <c r="D24" s="22" t="s">
        <v>50</v>
      </c>
      <c r="E24" s="22" t="s">
        <v>18</v>
      </c>
      <c r="F24" s="22" t="s">
        <v>19</v>
      </c>
      <c r="G24" s="22">
        <v>437.28</v>
      </c>
      <c r="H24" s="22">
        <v>21</v>
      </c>
      <c r="I24" s="22">
        <v>61.22</v>
      </c>
      <c r="J24" s="22">
        <v>7350</v>
      </c>
      <c r="K24" s="22">
        <v>61.22</v>
      </c>
      <c r="L24" s="35"/>
      <c r="M24" s="35"/>
      <c r="N24" s="35"/>
      <c r="O24" s="35"/>
      <c r="P24" s="35"/>
    </row>
    <row r="25" spans="1:16" s="5" customFormat="1" ht="31.5" customHeight="1">
      <c r="A25" s="22">
        <v>21</v>
      </c>
      <c r="B25" s="22" t="s">
        <v>41</v>
      </c>
      <c r="C25" s="22" t="s">
        <v>51</v>
      </c>
      <c r="D25" s="22" t="s">
        <v>24</v>
      </c>
      <c r="E25" s="22" t="s">
        <v>18</v>
      </c>
      <c r="F25" s="22" t="s">
        <v>19</v>
      </c>
      <c r="G25" s="22">
        <v>0</v>
      </c>
      <c r="H25" s="22">
        <v>21</v>
      </c>
      <c r="I25" s="22">
        <v>0</v>
      </c>
      <c r="J25" s="22">
        <v>7350</v>
      </c>
      <c r="K25" s="22">
        <v>0</v>
      </c>
      <c r="L25" s="35"/>
      <c r="M25" s="35"/>
      <c r="N25" s="35"/>
      <c r="O25" s="35"/>
      <c r="P25" s="35"/>
    </row>
    <row r="26" spans="1:16" s="1" customFormat="1" ht="31.5" customHeight="1">
      <c r="A26" s="22">
        <v>22</v>
      </c>
      <c r="B26" s="22" t="s">
        <v>41</v>
      </c>
      <c r="C26" s="22" t="s">
        <v>52</v>
      </c>
      <c r="D26" s="22" t="s">
        <v>53</v>
      </c>
      <c r="E26" s="22" t="s">
        <v>18</v>
      </c>
      <c r="F26" s="22" t="s">
        <v>19</v>
      </c>
      <c r="G26" s="22">
        <v>4668.04</v>
      </c>
      <c r="H26" s="22">
        <v>141</v>
      </c>
      <c r="I26" s="22">
        <v>653.53</v>
      </c>
      <c r="J26" s="22">
        <v>49350</v>
      </c>
      <c r="K26" s="22">
        <v>653.53</v>
      </c>
      <c r="L26" s="35"/>
      <c r="M26" s="35"/>
      <c r="N26" s="35"/>
      <c r="O26" s="35"/>
      <c r="P26" s="35"/>
    </row>
    <row r="27" spans="1:16" s="1" customFormat="1" ht="31.5" customHeight="1">
      <c r="A27" s="22">
        <v>23</v>
      </c>
      <c r="B27" s="22" t="s">
        <v>41</v>
      </c>
      <c r="C27" s="22" t="s">
        <v>54</v>
      </c>
      <c r="D27" s="22" t="s">
        <v>50</v>
      </c>
      <c r="E27" s="22" t="s">
        <v>18</v>
      </c>
      <c r="F27" s="22" t="s">
        <v>19</v>
      </c>
      <c r="G27" s="22">
        <v>5300.49</v>
      </c>
      <c r="H27" s="22">
        <v>35</v>
      </c>
      <c r="I27" s="22">
        <v>742.07</v>
      </c>
      <c r="J27" s="22">
        <v>12250</v>
      </c>
      <c r="K27" s="22">
        <v>742.07</v>
      </c>
      <c r="L27" s="35"/>
      <c r="M27" s="35"/>
      <c r="N27" s="35"/>
      <c r="O27" s="35"/>
      <c r="P27" s="35"/>
    </row>
    <row r="28" spans="1:16" s="1" customFormat="1" ht="31.5" customHeight="1">
      <c r="A28" s="22">
        <v>24</v>
      </c>
      <c r="B28" s="22" t="s">
        <v>41</v>
      </c>
      <c r="C28" s="22" t="s">
        <v>55</v>
      </c>
      <c r="D28" s="22" t="s">
        <v>24</v>
      </c>
      <c r="E28" s="22" t="s">
        <v>18</v>
      </c>
      <c r="F28" s="22" t="s">
        <v>19</v>
      </c>
      <c r="G28" s="22">
        <v>0</v>
      </c>
      <c r="H28" s="22">
        <v>21</v>
      </c>
      <c r="I28" s="22">
        <v>0</v>
      </c>
      <c r="J28" s="22">
        <v>7350</v>
      </c>
      <c r="K28" s="22">
        <v>0</v>
      </c>
      <c r="L28" s="35"/>
      <c r="M28" s="35"/>
      <c r="N28" s="35"/>
      <c r="O28" s="35"/>
      <c r="P28" s="35"/>
    </row>
    <row r="29" spans="1:16" s="1" customFormat="1" ht="31.5" customHeight="1">
      <c r="A29" s="22">
        <v>25</v>
      </c>
      <c r="B29" s="22" t="s">
        <v>41</v>
      </c>
      <c r="C29" s="22" t="s">
        <v>56</v>
      </c>
      <c r="D29" s="22" t="s">
        <v>57</v>
      </c>
      <c r="E29" s="22" t="s">
        <v>18</v>
      </c>
      <c r="F29" s="22" t="s">
        <v>19</v>
      </c>
      <c r="G29" s="22">
        <v>1063.7</v>
      </c>
      <c r="H29" s="22">
        <v>21</v>
      </c>
      <c r="I29" s="22">
        <v>148.92</v>
      </c>
      <c r="J29" s="22">
        <v>7350</v>
      </c>
      <c r="K29" s="22">
        <v>148.92</v>
      </c>
      <c r="L29" s="35"/>
      <c r="M29" s="35"/>
      <c r="N29" s="35"/>
      <c r="O29" s="35"/>
      <c r="P29" s="35"/>
    </row>
    <row r="30" spans="1:16" s="1" customFormat="1" ht="31.5" customHeight="1">
      <c r="A30" s="22">
        <v>26</v>
      </c>
      <c r="B30" s="22" t="s">
        <v>41</v>
      </c>
      <c r="C30" s="22" t="s">
        <v>58</v>
      </c>
      <c r="D30" s="22" t="s">
        <v>24</v>
      </c>
      <c r="E30" s="22" t="s">
        <v>18</v>
      </c>
      <c r="F30" s="22" t="s">
        <v>19</v>
      </c>
      <c r="G30" s="22">
        <v>46.28</v>
      </c>
      <c r="H30" s="22">
        <v>28</v>
      </c>
      <c r="I30" s="22">
        <v>6.48</v>
      </c>
      <c r="J30" s="22">
        <v>9800</v>
      </c>
      <c r="K30" s="22">
        <v>6.48</v>
      </c>
      <c r="L30" s="35"/>
      <c r="M30" s="35"/>
      <c r="N30" s="35"/>
      <c r="O30" s="35"/>
      <c r="P30" s="35"/>
    </row>
    <row r="31" spans="1:16" s="1" customFormat="1" ht="31.5" customHeight="1">
      <c r="A31" s="22">
        <v>27</v>
      </c>
      <c r="B31" s="22" t="s">
        <v>41</v>
      </c>
      <c r="C31" s="22" t="s">
        <v>59</v>
      </c>
      <c r="D31" s="22" t="s">
        <v>48</v>
      </c>
      <c r="E31" s="22" t="s">
        <v>18</v>
      </c>
      <c r="F31" s="22" t="s">
        <v>19</v>
      </c>
      <c r="G31" s="22">
        <v>323.01</v>
      </c>
      <c r="H31" s="22">
        <v>21</v>
      </c>
      <c r="I31" s="22">
        <v>45.22</v>
      </c>
      <c r="J31" s="22">
        <v>7350</v>
      </c>
      <c r="K31" s="22">
        <v>45.22</v>
      </c>
      <c r="L31" s="35"/>
      <c r="M31" s="35"/>
      <c r="N31" s="35"/>
      <c r="O31" s="35"/>
      <c r="P31" s="35"/>
    </row>
    <row r="32" spans="1:16" s="1" customFormat="1" ht="31.5" customHeight="1">
      <c r="A32" s="22">
        <v>28</v>
      </c>
      <c r="B32" s="22" t="s">
        <v>41</v>
      </c>
      <c r="C32" s="22" t="s">
        <v>60</v>
      </c>
      <c r="D32" s="22" t="s">
        <v>61</v>
      </c>
      <c r="E32" s="22" t="s">
        <v>18</v>
      </c>
      <c r="F32" s="22" t="s">
        <v>19</v>
      </c>
      <c r="G32" s="22">
        <v>491.58</v>
      </c>
      <c r="H32" s="22">
        <v>21</v>
      </c>
      <c r="I32" s="22">
        <v>68.82</v>
      </c>
      <c r="J32" s="22">
        <v>7350</v>
      </c>
      <c r="K32" s="22">
        <v>68.82</v>
      </c>
      <c r="L32" s="35"/>
      <c r="M32" s="35"/>
      <c r="N32" s="35"/>
      <c r="O32" s="35"/>
      <c r="P32" s="35"/>
    </row>
    <row r="33" spans="1:16" s="1" customFormat="1" ht="31.5" customHeight="1">
      <c r="A33" s="22">
        <v>29</v>
      </c>
      <c r="B33" s="22" t="s">
        <v>41</v>
      </c>
      <c r="C33" s="22" t="s">
        <v>62</v>
      </c>
      <c r="D33" s="22" t="s">
        <v>63</v>
      </c>
      <c r="E33" s="22" t="s">
        <v>18</v>
      </c>
      <c r="F33" s="22" t="s">
        <v>19</v>
      </c>
      <c r="G33" s="22">
        <v>7652.94</v>
      </c>
      <c r="H33" s="22">
        <v>42</v>
      </c>
      <c r="I33" s="22">
        <v>1071.41</v>
      </c>
      <c r="J33" s="22">
        <v>14700</v>
      </c>
      <c r="K33" s="22">
        <v>1071.41</v>
      </c>
      <c r="L33" s="35"/>
      <c r="M33" s="35"/>
      <c r="N33" s="35"/>
      <c r="O33" s="35"/>
      <c r="P33" s="35"/>
    </row>
    <row r="34" spans="1:16" s="1" customFormat="1" ht="31.5" customHeight="1">
      <c r="A34" s="22">
        <v>30</v>
      </c>
      <c r="B34" s="22" t="s">
        <v>41</v>
      </c>
      <c r="C34" s="22" t="s">
        <v>64</v>
      </c>
      <c r="D34" s="22" t="s">
        <v>65</v>
      </c>
      <c r="E34" s="22" t="s">
        <v>18</v>
      </c>
      <c r="F34" s="22" t="s">
        <v>19</v>
      </c>
      <c r="G34" s="22">
        <v>666.22</v>
      </c>
      <c r="H34" s="22">
        <v>21</v>
      </c>
      <c r="I34" s="22">
        <v>93.27</v>
      </c>
      <c r="J34" s="22">
        <v>7350</v>
      </c>
      <c r="K34" s="22">
        <v>93.27</v>
      </c>
      <c r="L34" s="35"/>
      <c r="M34" s="35"/>
      <c r="N34" s="35"/>
      <c r="O34" s="35"/>
      <c r="P34" s="35"/>
    </row>
    <row r="35" spans="1:16" s="5" customFormat="1" ht="31.5" customHeight="1">
      <c r="A35" s="22">
        <v>31</v>
      </c>
      <c r="B35" s="22" t="s">
        <v>66</v>
      </c>
      <c r="C35" s="22" t="s">
        <v>67</v>
      </c>
      <c r="D35" s="22" t="s">
        <v>68</v>
      </c>
      <c r="E35" s="22" t="s">
        <v>18</v>
      </c>
      <c r="F35" s="22" t="s">
        <v>19</v>
      </c>
      <c r="G35" s="22">
        <v>139250.59</v>
      </c>
      <c r="H35" s="22">
        <v>840</v>
      </c>
      <c r="I35" s="22">
        <f>G35*0.14</f>
        <v>19495.0826</v>
      </c>
      <c r="J35" s="22">
        <f>H35*2000*0.14/12*15</f>
        <v>294000.00000000006</v>
      </c>
      <c r="K35" s="22">
        <f>MIN(I35:J35)</f>
        <v>19495.0826</v>
      </c>
      <c r="L35" s="35"/>
      <c r="M35" s="35"/>
      <c r="N35" s="35"/>
      <c r="O35" s="35"/>
      <c r="P35" s="35"/>
    </row>
    <row r="36" spans="1:16" s="1" customFormat="1" ht="31.5" customHeight="1">
      <c r="A36" s="22">
        <v>32</v>
      </c>
      <c r="B36" s="22" t="s">
        <v>69</v>
      </c>
      <c r="C36" s="22" t="s">
        <v>70</v>
      </c>
      <c r="D36" s="22" t="s">
        <v>71</v>
      </c>
      <c r="E36" s="22" t="s">
        <v>18</v>
      </c>
      <c r="F36" s="22" t="s">
        <v>19</v>
      </c>
      <c r="G36" s="22">
        <v>180393.21</v>
      </c>
      <c r="H36" s="22">
        <v>720</v>
      </c>
      <c r="I36" s="22">
        <v>25255.0494</v>
      </c>
      <c r="J36" s="22">
        <v>252000.00000000006</v>
      </c>
      <c r="K36" s="22">
        <v>25255.0494</v>
      </c>
      <c r="L36" s="35"/>
      <c r="M36" s="35"/>
      <c r="N36" s="35"/>
      <c r="O36" s="35"/>
      <c r="P36" s="35"/>
    </row>
    <row r="37" spans="1:16" s="1" customFormat="1" ht="48" customHeight="1">
      <c r="A37" s="24">
        <v>33</v>
      </c>
      <c r="B37" s="25" t="s">
        <v>72</v>
      </c>
      <c r="C37" s="26"/>
      <c r="D37" s="27"/>
      <c r="E37" s="24"/>
      <c r="F37" s="24"/>
      <c r="G37" s="24"/>
      <c r="H37" s="24"/>
      <c r="I37" s="24"/>
      <c r="J37" s="24"/>
      <c r="K37" s="24">
        <f>SUM(K5:K36)</f>
        <v>52527.5594</v>
      </c>
      <c r="L37" s="35"/>
      <c r="M37" s="35"/>
      <c r="N37" s="35"/>
      <c r="O37" s="35"/>
      <c r="P37" s="35"/>
    </row>
  </sheetData>
  <sheetProtection/>
  <protectedRanges>
    <protectedRange sqref="A35:B35" name="区域3_1"/>
  </protectedRanges>
  <mergeCells count="10">
    <mergeCell ref="A2:N2"/>
    <mergeCell ref="G3:K3"/>
    <mergeCell ref="L3:P3"/>
    <mergeCell ref="B37:C37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" footer="0.51"/>
  <pageSetup fitToHeight="0" fitToWidth="1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TY2016003531</dc:creator>
  <cp:keywords/>
  <dc:description/>
  <cp:lastModifiedBy>乌龙茶de-su</cp:lastModifiedBy>
  <dcterms:created xsi:type="dcterms:W3CDTF">2016-12-02T08:54:00Z</dcterms:created>
  <dcterms:modified xsi:type="dcterms:W3CDTF">2023-04-20T08:18:29Z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42A5E5B73ED44801B603A8836BEC2FB8</vt:lpwstr>
  </property>
</Properties>
</file>