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36" firstSheet="6" activeTab="15"/>
  </bookViews>
  <sheets>
    <sheet name="封面" sheetId="1" r:id="rId1"/>
    <sheet name="部门收支总表1" sheetId="2" r:id="rId2"/>
    <sheet name="部门收入预算2" sheetId="3" r:id="rId3"/>
    <sheet name="部门支出预算3" sheetId="4" r:id="rId4"/>
    <sheet name="财政拨款收支总表4" sheetId="16" r:id="rId5"/>
    <sheet name="一般公共预算收支总表5" sheetId="5" r:id="rId6"/>
    <sheet name="一般公共预算支出总表6" sheetId="6" r:id="rId7"/>
    <sheet name="一般公共预算支出（分经济科目）7" sheetId="7" r:id="rId8"/>
    <sheet name="一般公共预算基本支出表8" sheetId="8" r:id="rId9"/>
    <sheet name="国有资本经营9" sheetId="17" r:id="rId10"/>
    <sheet name="政府性基金10" sheetId="9" r:id="rId11"/>
    <sheet name="纳入财政专户11" sheetId="11" r:id="rId12"/>
    <sheet name="上年结余12" sheetId="18" r:id="rId13"/>
    <sheet name="三公两费13" sheetId="13" r:id="rId14"/>
    <sheet name="政府采购14" sheetId="19" r:id="rId15"/>
    <sheet name="项目支出15" sheetId="20" r:id="rId16"/>
    <sheet name="Sheet1" sheetId="21" r:id="rId17"/>
  </sheets>
  <definedNames>
    <definedName name="_xlnm.Print_Area" localSheetId="2">部门收入预算2!$A$1:$AD$36</definedName>
    <definedName name="_xlnm.Print_Area" localSheetId="1">部门收支总表1!$A$1:$F$42</definedName>
    <definedName name="_xlnm.Print_Area" localSheetId="3">部门支出预算3!$A$1:$AA$34</definedName>
    <definedName name="_xlnm.Print_Area" localSheetId="0">封面!$A$2:$O$11</definedName>
    <definedName name="_xlnm.Print_Area" localSheetId="13">三公两费13!$A$1:$B$12</definedName>
    <definedName name="_xlnm.Print_Area" localSheetId="8">一般公共预算基本支出表8!$A$1:$H$88</definedName>
    <definedName name="_xlnm.Print_Area" localSheetId="5">一般公共预算收支总表5!$A$1:$F$31</definedName>
    <definedName name="_xlnm.Print_Area" localSheetId="7">'一般公共预算支出（分经济科目）7'!$A$1:$H$96</definedName>
    <definedName name="_xlnm.Print_Area" localSheetId="6">一般公共预算支出总表6!$A$1:$AA$34</definedName>
    <definedName name="_xlnm.Print_Titles" localSheetId="2">部门收入预算2!$1:$8</definedName>
    <definedName name="_xlnm.Print_Titles" localSheetId="1">部门收支总表1!$1:$5</definedName>
    <definedName name="_xlnm.Print_Titles" localSheetId="3">部门支出预算3!$1:$6</definedName>
    <definedName name="_xlnm.Print_Titles" localSheetId="4">财政拨款收支总表4!$1:$5</definedName>
    <definedName name="_xlnm.Print_Titles" localSheetId="11">纳入财政专户11!$1:$7</definedName>
    <definedName name="_xlnm.Print_Titles" localSheetId="13">三公两费13!$1:$5</definedName>
    <definedName name="_xlnm.Print_Titles" localSheetId="8">一般公共预算基本支出表8!$1:$7</definedName>
    <definedName name="_xlnm.Print_Titles" localSheetId="5">一般公共预算收支总表5!$1:$5</definedName>
    <definedName name="_xlnm.Print_Titles" localSheetId="7">'一般公共预算支出（分经济科目）7'!$1:$6</definedName>
    <definedName name="_xlnm.Print_Titles" localSheetId="6">一般公共预算支出总表6!$1:$6</definedName>
    <definedName name="_xlnm.Print_Titles" localSheetId="10">政府性基金10!$1:$6</definedName>
  </definedNames>
  <calcPr calcId="144525"/>
</workbook>
</file>

<file path=xl/sharedStrings.xml><?xml version="1.0" encoding="utf-8"?>
<sst xmlns="http://schemas.openxmlformats.org/spreadsheetml/2006/main" count="1357" uniqueCount="397">
  <si>
    <t>2020年部门预算报表</t>
  </si>
  <si>
    <t>预算01表</t>
  </si>
  <si>
    <t>2020年部门预算收支预算总表</t>
  </si>
  <si>
    <t>单位：万元</t>
  </si>
  <si>
    <t>收            入</t>
  </si>
  <si>
    <t>支                  出</t>
  </si>
  <si>
    <t>项                    目</t>
  </si>
  <si>
    <t>预算数</t>
  </si>
  <si>
    <t>项   目（按支出功能科目分类）</t>
  </si>
  <si>
    <t>项   目（按支出经济科目分类）</t>
  </si>
  <si>
    <t>一、一般公共预算资金</t>
  </si>
  <si>
    <t>一、一般公共服务</t>
  </si>
  <si>
    <t>一、基本支出</t>
  </si>
  <si>
    <t xml:space="preserve">    1.经费拨款（补助）</t>
  </si>
  <si>
    <t>二、外交</t>
  </si>
  <si>
    <t xml:space="preserve">    1.工资福利支出</t>
  </si>
  <si>
    <t xml:space="preserve">    2.纳入预算管理的非税收入安排的资金</t>
  </si>
  <si>
    <t>三、国防</t>
  </si>
  <si>
    <t xml:space="preserve">    2.商品和服务支出</t>
  </si>
  <si>
    <t xml:space="preserve">        专项收入</t>
  </si>
  <si>
    <t>四、公共安全</t>
  </si>
  <si>
    <t xml:space="preserve">    3.对个人和家庭的补助</t>
  </si>
  <si>
    <t xml:space="preserve">        行政事业性收费收入</t>
  </si>
  <si>
    <t>五、教育</t>
  </si>
  <si>
    <t>二、项目支出</t>
  </si>
  <si>
    <t xml:space="preserve">        罚没收入</t>
  </si>
  <si>
    <t>六、科学技术</t>
  </si>
  <si>
    <t xml:space="preserve">        国有资源（资产）有偿使用收入</t>
  </si>
  <si>
    <t>七、文化旅游体育与传媒</t>
  </si>
  <si>
    <t xml:space="preserve">         捐赠收入</t>
  </si>
  <si>
    <t>八、社会保障和就业</t>
  </si>
  <si>
    <t xml:space="preserve">         政府住房基金收入</t>
  </si>
  <si>
    <t>九、社会保险基金支出</t>
  </si>
  <si>
    <t xml:space="preserve">    4.对企事业单位的补贴</t>
  </si>
  <si>
    <t>二、政府性基金收入</t>
  </si>
  <si>
    <t>十、卫生健康</t>
  </si>
  <si>
    <t xml:space="preserve">    5.转移性支出</t>
  </si>
  <si>
    <t>三、国有资本经营收入</t>
  </si>
  <si>
    <t>十一、节能环保</t>
  </si>
  <si>
    <t xml:space="preserve">    6.债务利息支出</t>
  </si>
  <si>
    <t>四、纳入财政专户管理的收入安排的资金</t>
  </si>
  <si>
    <t>十二、城乡社区事务</t>
  </si>
  <si>
    <t xml:space="preserve">    7.基本建设支出</t>
  </si>
  <si>
    <t xml:space="preserve">    1.教育收费收入</t>
  </si>
  <si>
    <t>十三、农林水事务</t>
  </si>
  <si>
    <t xml:space="preserve">    8.其他资本性支出</t>
  </si>
  <si>
    <t xml:space="preserve">    2.其他收入</t>
  </si>
  <si>
    <t>十四、交通运输</t>
  </si>
  <si>
    <t xml:space="preserve">    10.其他支出</t>
  </si>
  <si>
    <t>五、未纳入财政专户管理的收入安排的资金</t>
  </si>
  <si>
    <t>十五、资源勘探信息</t>
  </si>
  <si>
    <t>三、事业单位经营支出</t>
  </si>
  <si>
    <t xml:space="preserve">    1.事业收入</t>
  </si>
  <si>
    <t>十六、商业服务业</t>
  </si>
  <si>
    <t>四、上缴上级支出</t>
  </si>
  <si>
    <t xml:space="preserve">    2.经营收入</t>
  </si>
  <si>
    <t>十七、金融</t>
  </si>
  <si>
    <t>五、对附属单位的补助支出</t>
  </si>
  <si>
    <t xml:space="preserve">    3.其他收入</t>
  </si>
  <si>
    <t>十八、援助其他地区</t>
  </si>
  <si>
    <t>十九、自然资源海洋气象</t>
  </si>
  <si>
    <t>二十、住房保障</t>
  </si>
  <si>
    <t>二十一、粮油物资储备</t>
  </si>
  <si>
    <t>二十二、预备费</t>
  </si>
  <si>
    <t>二十三、灾害防治及应急管理</t>
  </si>
  <si>
    <t>二十四、国债还本付息支出</t>
  </si>
  <si>
    <t>二十五、其他支出</t>
  </si>
  <si>
    <t>二十五、转移性支出</t>
  </si>
  <si>
    <t>本  年  收  入  合  计</t>
  </si>
  <si>
    <t>本  年  支  出  合  计</t>
  </si>
  <si>
    <t>十、上年结余（结转）收入</t>
  </si>
  <si>
    <t>二十六、上年结余（结转）支出</t>
  </si>
  <si>
    <t>六、上年结余（结转）支出</t>
  </si>
  <si>
    <t xml:space="preserve">    经费拨款（补助）结余（结转）</t>
  </si>
  <si>
    <t xml:space="preserve">    非税收入结余（结转）</t>
  </si>
  <si>
    <t xml:space="preserve">      其中:政府性基金结余(结转)</t>
  </si>
  <si>
    <t xml:space="preserve">      纳入预算管理的非税收入结余(结转)</t>
  </si>
  <si>
    <t xml:space="preserve">      纳入专户管理的非税收入结余(结转)</t>
  </si>
  <si>
    <t xml:space="preserve">    其他结转</t>
  </si>
  <si>
    <t>收     入     总     计</t>
  </si>
  <si>
    <t>支　　出　　总　　计</t>
  </si>
  <si>
    <t>收入预算总表</t>
  </si>
  <si>
    <t>预算02表</t>
  </si>
  <si>
    <t>科目编码</t>
  </si>
  <si>
    <t>单位代码</t>
  </si>
  <si>
    <t>单位名称(功能分类科目名称)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</si>
  <si>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</si>
  <si>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</si>
  <si>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</si>
  <si>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</si>
  <si>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</si>
  <si>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</si>
  <si>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</si>
  <si>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</si>
  <si>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纳入财政专户管理非税收入安排的资金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</si>
  <si>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</si>
  <si>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</si>
  <si>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</si>
  <si>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</si>
  <si>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</si>
  <si>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</si>
  <si>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</si>
  <si>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</si>
  <si>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</si>
  <si>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</si>
  <si>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经费拨款(补助)结转</t>
  </si>
  <si>
    <t>非税收入结转</t>
  </si>
  <si>
    <t>其他结转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</si>
  <si>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</si>
  <si>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</si>
  <si>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</si>
  <si>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</si>
  <si>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</si>
  <si>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</si>
  <si>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政府性基金结转</t>
  </si>
  <si>
    <t>其他预算内非税收入结转</t>
  </si>
  <si>
    <t>预算外非税收入结转</t>
  </si>
  <si>
    <t>**</t>
  </si>
  <si>
    <t>447</t>
  </si>
  <si>
    <t>鹿寨县市场监督管理局</t>
  </si>
  <si>
    <t>447001</t>
  </si>
  <si>
    <t xml:space="preserve">  鹿寨县市场监督管理局</t>
  </si>
  <si>
    <t>201</t>
  </si>
  <si>
    <t>38</t>
  </si>
  <si>
    <t>01</t>
  </si>
  <si>
    <t xml:space="preserve">    行政运行（市场监督管理事务）</t>
  </si>
  <si>
    <t>02</t>
  </si>
  <si>
    <t xml:space="preserve">    一般行政管理事务（市场监督管理事务）</t>
  </si>
  <si>
    <t>99</t>
  </si>
  <si>
    <t xml:space="preserve">    其他市场监督管理事务</t>
  </si>
  <si>
    <t>208</t>
  </si>
  <si>
    <t>05</t>
  </si>
  <si>
    <t xml:space="preserve">    归口管理的行政单位离退休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</si>
  <si>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</si>
  <si>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</si>
  <si>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</si>
  <si>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</si>
  <si>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</si>
  <si>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</si>
  <si>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</si>
  <si>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</si>
  <si>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</si>
  <si>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</si>
  <si>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 xml:space="preserve">  447003</t>
  </si>
  <si>
    <t xml:space="preserve">  鹿寨县食品药品稽查大队</t>
  </si>
  <si>
    <t xml:space="preserve">    </t>
  </si>
  <si>
    <t>50</t>
  </si>
  <si>
    <t xml:space="preserve">    事业运行（市场监督管理事务）</t>
  </si>
  <si>
    <t xml:space="preserve">    事业单位医疗</t>
  </si>
  <si>
    <t xml:space="preserve">  447002</t>
  </si>
  <si>
    <t xml:space="preserve">  鹿寨县计量检定测试所</t>
  </si>
  <si>
    <t xml:space="preserve">    事业单位离退休</t>
  </si>
  <si>
    <t>预算03表</t>
  </si>
  <si>
    <t>支出预算总表</t>
  </si>
  <si>
    <t>单位名称                        (功能分类科目名称)</t>
  </si>
  <si>
    <t>基本支出</t>
  </si>
  <si>
    <t>项目支出</t>
  </si>
  <si>
    <t>事业单位经营支出</t>
  </si>
  <si>
    <t>上缴上级支出</t>
  </si>
  <si>
    <t>对附属单位的补助支出</t>
  </si>
  <si>
    <t>上年结转收入安排的支出</t>
  </si>
  <si>
    <t>工资福利支出</t>
  </si>
  <si>
    <t>商品和服务支出</t>
  </si>
  <si>
    <t>对个人和家庭的补助</t>
  </si>
  <si>
    <t>对企事业单位的补贴</t>
  </si>
  <si>
    <t>转移性支付</t>
  </si>
  <si>
    <t>债务利息支出</t>
  </si>
  <si>
    <t>基本建设支出</t>
  </si>
  <si>
    <t>其他资本性支出</t>
  </si>
  <si>
    <t>财政核定的预留机动经费</t>
  </si>
  <si>
    <t>其他支出</t>
  </si>
  <si>
    <t xml:space="preserve">          </t>
  </si>
  <si>
    <t>2019年部门预算财政拨款收支总表</t>
  </si>
  <si>
    <r>
      <rPr>
        <sz val="9"/>
        <rFont val="宋体"/>
        <charset val="134"/>
      </rPr>
      <t>预算0</t>
    </r>
    <r>
      <rPr>
        <sz val="9"/>
        <rFont val="宋体"/>
        <charset val="134"/>
      </rPr>
      <t>4</t>
    </r>
    <r>
      <rPr>
        <sz val="9"/>
        <rFont val="宋体"/>
        <charset val="134"/>
      </rPr>
      <t>表</t>
    </r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</si>
  <si>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</si>
  <si>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</si>
  <si>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</si>
  <si>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</si>
  <si>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</si>
  <si>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</si>
  <si>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</si>
  <si>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纳入财政专户管理的收入安排的资金</t>
  </si>
  <si>
    <t xml:space="preserve">    一、一般公共预算资金</t>
  </si>
  <si>
    <t xml:space="preserve">    一、一般公共服务支出</t>
  </si>
  <si>
    <t xml:space="preserve">    二、政府性基金收入</t>
  </si>
  <si>
    <t xml:space="preserve">    二、外交支出</t>
  </si>
  <si>
    <t xml:space="preserve">    三、国有资本经营收入</t>
  </si>
  <si>
    <t xml:space="preserve">    三、国防支出</t>
  </si>
  <si>
    <t xml:space="preserve">    四、纳入财政专户管理的收入安排的资金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</si>
  <si>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</si>
  <si>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</si>
  <si>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</si>
  <si>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</si>
  <si>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</si>
  <si>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</si>
  <si>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</si>
  <si>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</si>
  <si>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</si>
  <si>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</si>
  <si>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</si>
  <si>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</si>
  <si>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</si>
  <si>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</si>
  <si>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</si>
  <si>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</si>
  <si>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</si>
  <si>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二十一、灾害防治及应急管理支出</t>
  </si>
  <si>
    <t xml:space="preserve">    二十二、预备费</t>
  </si>
  <si>
    <t xml:space="preserve">    二十三、其他支出</t>
  </si>
  <si>
    <t xml:space="preserve">    二十四、转移性支出</t>
  </si>
  <si>
    <t xml:space="preserve">    二十五、债务还本支出</t>
  </si>
  <si>
    <t xml:space="preserve">    二十六、债务付息支出</t>
  </si>
  <si>
    <t xml:space="preserve">    二十七、债务发行费用支出</t>
  </si>
  <si>
    <t xml:space="preserve">    四、上年结余（结转）收入</t>
  </si>
  <si>
    <t xml:space="preserve">    二十七、上年结余（结转）支出</t>
  </si>
  <si>
    <t xml:space="preserve">        一般公共预算拨款结转</t>
  </si>
  <si>
    <t xml:space="preserve">        其他结转</t>
  </si>
  <si>
    <t>收   入   合   计</t>
  </si>
  <si>
    <t>支   出   合   计</t>
  </si>
  <si>
    <t>一般公共预算收支总表</t>
  </si>
  <si>
    <t>预算05表</t>
  </si>
  <si>
    <t>支出数</t>
  </si>
  <si>
    <t xml:space="preserve">    1.一般公共预算收入</t>
  </si>
  <si>
    <t xml:space="preserve">    1.一般公共服务支出</t>
  </si>
  <si>
    <t>1.基本支出</t>
  </si>
  <si>
    <t xml:space="preserve">       经费拨款</t>
  </si>
  <si>
    <t xml:space="preserve">    2.外交</t>
  </si>
  <si>
    <t xml:space="preserve">    工资福利支出</t>
  </si>
  <si>
    <t xml:space="preserve">       纳入预算管理的非税收入安排的资金</t>
  </si>
  <si>
    <t xml:space="preserve">    3.国防</t>
  </si>
  <si>
    <t xml:space="preserve">    商品和服务支出</t>
  </si>
  <si>
    <t xml:space="preserve">          专项收入</t>
  </si>
  <si>
    <t xml:space="preserve">    4.公共安全</t>
  </si>
  <si>
    <t xml:space="preserve">    对个人和家庭的补助</t>
  </si>
  <si>
    <t xml:space="preserve">          行政事业性收费收入</t>
  </si>
  <si>
    <t xml:space="preserve">    5.教育</t>
  </si>
  <si>
    <t>2.项目支出</t>
  </si>
  <si>
    <t xml:space="preserve">          罚没收入</t>
  </si>
  <si>
    <t xml:space="preserve">    6.科学技术</t>
  </si>
  <si>
    <t xml:space="preserve">          国有资源（资产）有偿使用收入</t>
  </si>
  <si>
    <t xml:space="preserve">    7.文化旅游体育与传媒</t>
  </si>
  <si>
    <t xml:space="preserve">          捐赠收入</t>
  </si>
  <si>
    <t xml:space="preserve">    8.社会保障和就业</t>
  </si>
  <si>
    <t xml:space="preserve">          政府住房基金收入</t>
  </si>
  <si>
    <t xml:space="preserve">    9.社会保险基金</t>
  </si>
  <si>
    <t xml:space="preserve">    对企事业单位的补贴</t>
  </si>
  <si>
    <t xml:space="preserve">    10.医疗卫生</t>
  </si>
  <si>
    <t xml:space="preserve">    转移性支出</t>
  </si>
  <si>
    <t xml:space="preserve">    11.节能环保</t>
  </si>
  <si>
    <t xml:space="preserve">    债务利息支出</t>
  </si>
  <si>
    <t xml:space="preserve">    12.城乡社区</t>
  </si>
  <si>
    <t xml:space="preserve">    基本建设支出</t>
  </si>
  <si>
    <t xml:space="preserve">    13.农林水</t>
  </si>
  <si>
    <t xml:space="preserve">    其他资本性支出</t>
  </si>
  <si>
    <t xml:space="preserve">    14.交通运输</t>
  </si>
  <si>
    <t xml:space="preserve">    其他支出</t>
  </si>
  <si>
    <t xml:space="preserve">    15.资源勘探信息</t>
  </si>
  <si>
    <t>3.事业单位经营支出</t>
  </si>
  <si>
    <t xml:space="preserve">    16.商业服务业</t>
  </si>
  <si>
    <t>4.上级上缴支出</t>
  </si>
  <si>
    <t xml:space="preserve">    17.金融</t>
  </si>
  <si>
    <t>5.对附属单位的补助支出</t>
  </si>
  <si>
    <t xml:space="preserve">    18.援助其他地区</t>
  </si>
  <si>
    <t xml:space="preserve">    19.自然资源海洋气象</t>
  </si>
  <si>
    <t xml:space="preserve">    20.住房保障</t>
  </si>
  <si>
    <t xml:space="preserve">    21.粮油物资储备</t>
  </si>
  <si>
    <t xml:space="preserve">    22.灾害防治及应急管理</t>
  </si>
  <si>
    <t xml:space="preserve">    23.预备费</t>
  </si>
  <si>
    <t xml:space="preserve">    24.国债还本付息支出</t>
  </si>
  <si>
    <t xml:space="preserve">    25.其他支出</t>
  </si>
  <si>
    <t xml:space="preserve">    2.一般公共预算上年结转</t>
  </si>
  <si>
    <t xml:space="preserve">    26.转移性支出</t>
  </si>
  <si>
    <t>预算06表</t>
  </si>
  <si>
    <t>一般公共预算支出总表</t>
  </si>
  <si>
    <t>单位名称                           (功能分类科目名称)</t>
  </si>
  <si>
    <t xml:space="preserve"> 447001</t>
  </si>
  <si>
    <t>一般公共预算支出（分经济科目）</t>
  </si>
  <si>
    <t>预算07表</t>
  </si>
  <si>
    <t>单位编码</t>
  </si>
  <si>
    <t>单位名称</t>
  </si>
  <si>
    <t>科目名称</t>
  </si>
  <si>
    <t>301</t>
  </si>
  <si>
    <t xml:space="preserve">  基本工资</t>
  </si>
  <si>
    <t xml:space="preserve">  津贴补贴</t>
  </si>
  <si>
    <t xml:space="preserve">  奖金</t>
  </si>
  <si>
    <t>08</t>
  </si>
  <si>
    <t>机关事业单位基本养老保险缴费</t>
  </si>
  <si>
    <t>09</t>
  </si>
  <si>
    <t>机关事业单位职业年金缴费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</si>
  <si>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</si>
  <si>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</si>
  <si>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</si>
  <si>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</si>
  <si>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</si>
  <si>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</si>
  <si>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住房公积金</t>
  </si>
  <si>
    <t>其他工资福利支出</t>
  </si>
  <si>
    <t>302</t>
  </si>
  <si>
    <t>办公费</t>
  </si>
  <si>
    <t>印刷费</t>
  </si>
  <si>
    <t>水费</t>
  </si>
  <si>
    <t>电费</t>
  </si>
  <si>
    <t>07</t>
  </si>
  <si>
    <t>邮电费</t>
  </si>
  <si>
    <t>差旅费</t>
  </si>
  <si>
    <t>维修维护费</t>
  </si>
  <si>
    <t>15</t>
  </si>
  <si>
    <t>会议费</t>
  </si>
  <si>
    <t>16</t>
  </si>
  <si>
    <t>培训费</t>
  </si>
  <si>
    <t>17</t>
  </si>
  <si>
    <t>公务接待费</t>
  </si>
  <si>
    <t>27</t>
  </si>
  <si>
    <t>委托业务费</t>
  </si>
  <si>
    <t>28</t>
  </si>
  <si>
    <t>工会经费</t>
  </si>
  <si>
    <t>31</t>
  </si>
  <si>
    <t xml:space="preserve">  公务用车运行维护费</t>
  </si>
  <si>
    <t>39</t>
  </si>
  <si>
    <t xml:space="preserve">  其他交通费用</t>
  </si>
  <si>
    <t>其他商品和服务支出</t>
  </si>
  <si>
    <t>303</t>
  </si>
  <si>
    <t xml:space="preserve"> 离休费</t>
  </si>
  <si>
    <t xml:space="preserve"> 退休费</t>
  </si>
  <si>
    <t>职业年金缴费</t>
  </si>
  <si>
    <t xml:space="preserve">  电费</t>
  </si>
  <si>
    <t xml:space="preserve">  邮电费</t>
  </si>
  <si>
    <t xml:space="preserve">  差旅费</t>
  </si>
  <si>
    <t xml:space="preserve">  维修维护费</t>
  </si>
  <si>
    <t xml:space="preserve">  会议费</t>
  </si>
  <si>
    <t xml:space="preserve">  培训费</t>
  </si>
  <si>
    <t xml:space="preserve">  公务接待费</t>
  </si>
  <si>
    <t>18</t>
  </si>
  <si>
    <t>专用材料费</t>
  </si>
  <si>
    <t>29</t>
  </si>
  <si>
    <t>其他交通费用</t>
  </si>
  <si>
    <t>对个人和家庭的补助支出</t>
  </si>
  <si>
    <t>奖励金</t>
  </si>
  <si>
    <t xml:space="preserve">  绩效工资</t>
  </si>
  <si>
    <t xml:space="preserve">  办公费</t>
  </si>
  <si>
    <t xml:space="preserve">  印刷费</t>
  </si>
  <si>
    <t xml:space="preserve">  水费</t>
  </si>
  <si>
    <t xml:space="preserve">  专用材料费</t>
  </si>
  <si>
    <t xml:space="preserve">  工会经费</t>
  </si>
  <si>
    <t xml:space="preserve">  其他商品和服务支出</t>
  </si>
  <si>
    <t xml:space="preserve"> 其他对个人和家庭的补助支出</t>
  </si>
  <si>
    <t>一般公共预算基本支出表（分经济科目）</t>
  </si>
  <si>
    <r>
      <rPr>
        <sz val="9"/>
        <rFont val="宋体"/>
        <charset val="134"/>
      </rPr>
      <t>预算0</t>
    </r>
    <r>
      <rPr>
        <sz val="9"/>
        <rFont val="宋体"/>
        <charset val="134"/>
      </rPr>
      <t>8</t>
    </r>
    <r>
      <rPr>
        <sz val="9"/>
        <rFont val="宋体"/>
        <charset val="134"/>
      </rPr>
      <t>表</t>
    </r>
  </si>
  <si>
    <t>科目</t>
  </si>
  <si>
    <t>人员经费</t>
  </si>
  <si>
    <t>公用经费</t>
  </si>
  <si>
    <t xml:space="preserve"> 住房公积金</t>
  </si>
  <si>
    <t>公务用车运行维护费</t>
  </si>
  <si>
    <t xml:space="preserve">  其他工资福利支出</t>
  </si>
  <si>
    <t xml:space="preserve">   维修维护费</t>
  </si>
  <si>
    <t xml:space="preserve">   会议费</t>
  </si>
  <si>
    <t xml:space="preserve">   培训费</t>
  </si>
  <si>
    <t xml:space="preserve">   公务接待费</t>
  </si>
  <si>
    <t xml:space="preserve">   工会经费</t>
  </si>
  <si>
    <t xml:space="preserve">   公务用车运行维护费</t>
  </si>
  <si>
    <t xml:space="preserve">   其他商品和服务支出</t>
  </si>
  <si>
    <t>其他对个人和家庭的补助支出</t>
  </si>
  <si>
    <t>预算09表</t>
  </si>
  <si>
    <t>国有资本经营支出预算表</t>
  </si>
  <si>
    <r>
      <rPr>
        <sz val="10"/>
        <rFont val="宋体"/>
        <charset val="134"/>
      </rPr>
      <t>预算0</t>
    </r>
    <r>
      <rPr>
        <sz val="10"/>
        <rFont val="宋体"/>
        <charset val="134"/>
      </rPr>
      <t>9</t>
    </r>
    <r>
      <rPr>
        <sz val="10"/>
        <rFont val="宋体"/>
        <charset val="134"/>
      </rPr>
      <t>表</t>
    </r>
  </si>
  <si>
    <t>政府性基金支出预算表</t>
  </si>
  <si>
    <t>预算10表</t>
  </si>
  <si>
    <r>
      <rPr>
        <sz val="10"/>
        <rFont val="宋体"/>
        <charset val="134"/>
      </rPr>
      <t>预算10</t>
    </r>
    <r>
      <rPr>
        <sz val="10"/>
        <rFont val="宋体"/>
        <charset val="134"/>
      </rPr>
      <t>表</t>
    </r>
  </si>
  <si>
    <t>纳入财政专户支出预算总表</t>
  </si>
  <si>
    <t>预算11表</t>
  </si>
  <si>
    <t>预算12表</t>
  </si>
  <si>
    <t>公共财政预算拨款“三公”经费、会议费和培训费支出预算表</t>
  </si>
  <si>
    <t>项                           目</t>
  </si>
  <si>
    <t>本年预算</t>
  </si>
  <si>
    <t>合             计</t>
  </si>
  <si>
    <t>一、因公出国（境）费</t>
  </si>
  <si>
    <t>二、公务接待费</t>
  </si>
  <si>
    <t>三、公务用车费</t>
  </si>
  <si>
    <t xml:space="preserve">   1.公务用车运行费</t>
  </si>
  <si>
    <t xml:space="preserve">   2.公务用车购置费</t>
  </si>
  <si>
    <t>四、会议费</t>
  </si>
  <si>
    <t>五、培训费</t>
  </si>
  <si>
    <t>政府采购预算明细表</t>
  </si>
  <si>
    <t>预算13表</t>
  </si>
  <si>
    <t>单位名称 （功能分类科目名称）</t>
  </si>
  <si>
    <t>政府采购资金类型</t>
  </si>
  <si>
    <t>纳入专户管理非税收入安排的资金</t>
  </si>
  <si>
    <t>上年结转安排的资金</t>
  </si>
  <si>
    <t xml:space="preserve">        合计</t>
  </si>
  <si>
    <t>项目支出（资金来源）预算明细表</t>
  </si>
  <si>
    <t>预算14表</t>
  </si>
  <si>
    <t>功能分类科目名称</t>
  </si>
  <si>
    <t>项目单位</t>
  </si>
  <si>
    <t xml:space="preserve"> 鹿寨县市场监督管理局</t>
  </si>
  <si>
    <t xml:space="preserve">   行政运行（市场监督管理事务）</t>
  </si>
  <si>
    <t xml:space="preserve">   一般行政管理事务（市场监督管理事务）</t>
  </si>
  <si>
    <t xml:space="preserve">   其他市场监督管理事务</t>
  </si>
</sst>
</file>

<file path=xl/styles.xml><?xml version="1.0" encoding="utf-8"?>
<styleSheet xmlns="http://schemas.openxmlformats.org/spreadsheetml/2006/main">
  <numFmts count="10">
    <numFmt numFmtId="176" formatCode="&quot;￥&quot;* _-#,##0.00;&quot;￥&quot;* \-#,##0.00;&quot;￥&quot;* _-&quot;-&quot;??;@"/>
    <numFmt numFmtId="177" formatCode="#\ ?/?"/>
    <numFmt numFmtId="178" formatCode="* #,##0;* \-#,##0;* &quot;-&quot;;@"/>
    <numFmt numFmtId="179" formatCode="* #,##0.00;* \-#,##0.00;* &quot;-&quot;??;@"/>
    <numFmt numFmtId="180" formatCode="&quot;￥&quot;* _-#,##0;&quot;￥&quot;* \-#,##0;&quot;￥&quot;* _-&quot;-&quot;;@"/>
    <numFmt numFmtId="41" formatCode="_ * #,##0_ ;_ * \-#,##0_ ;_ * &quot;-&quot;_ ;_ @_ "/>
    <numFmt numFmtId="181" formatCode=";;"/>
    <numFmt numFmtId="182" formatCode="#,##0.00_ "/>
    <numFmt numFmtId="183" formatCode="#,##0.0000"/>
    <numFmt numFmtId="184" formatCode="#,##0.0_ "/>
  </numFmts>
  <fonts count="29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b/>
      <sz val="26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name val="Arial"/>
      <charset val="0"/>
    </font>
    <font>
      <b/>
      <sz val="4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indexed="5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i/>
      <sz val="11"/>
      <color rgb="FF7F7F7F"/>
      <name val="宋体"/>
      <charset val="134"/>
      <scheme val="minor"/>
    </font>
    <font>
      <b/>
      <sz val="11"/>
      <color indexed="5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indexed="5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indexed="56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80" fontId="13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25" fillId="21" borderId="22" applyNumberFormat="0" applyAlignment="0" applyProtection="0">
      <alignment vertical="center"/>
    </xf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4" borderId="17" applyNumberFormat="0" applyAlignment="0" applyProtection="0">
      <alignment vertical="center"/>
    </xf>
    <xf numFmtId="0" fontId="28" fillId="14" borderId="22" applyNumberFormat="0" applyAlignment="0" applyProtection="0">
      <alignment vertical="center"/>
    </xf>
    <xf numFmtId="0" fontId="10" fillId="6" borderId="1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15">
    <xf numFmtId="0" fontId="0" fillId="0" borderId="0" xfId="0"/>
    <xf numFmtId="0" fontId="1" fillId="0" borderId="0" xfId="0" applyFont="1"/>
    <xf numFmtId="41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Continuous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/>
    <xf numFmtId="49" fontId="1" fillId="0" borderId="6" xfId="0" applyNumberFormat="1" applyFont="1" applyFill="1" applyBorder="1" applyAlignment="1" applyProtection="1"/>
    <xf numFmtId="49" fontId="1" fillId="0" borderId="7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>
      <alignment horizontal="left" vertical="center" wrapText="1"/>
    </xf>
    <xf numFmtId="4" fontId="1" fillId="0" borderId="6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/>
    <xf numFmtId="49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Font="1" applyBorder="1"/>
    <xf numFmtId="41" fontId="1" fillId="0" borderId="2" xfId="0" applyNumberFormat="1" applyFont="1" applyFill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8" xfId="0" applyNumberFormat="1" applyFont="1" applyFill="1" applyBorder="1" applyAlignment="1" applyProtection="1"/>
    <xf numFmtId="41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41" fontId="1" fillId="0" borderId="4" xfId="0" applyNumberFormat="1" applyFont="1" applyFill="1" applyBorder="1" applyAlignment="1">
      <alignment horizontal="center" vertical="center" wrapText="1"/>
    </xf>
    <xf numFmtId="41" fontId="1" fillId="0" borderId="6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41" fontId="0" fillId="0" borderId="0" xfId="0" applyNumberFormat="1" applyAlignment="1">
      <alignment horizontal="right" vertical="center"/>
    </xf>
    <xf numFmtId="41" fontId="0" fillId="0" borderId="0" xfId="0" applyNumberFormat="1"/>
    <xf numFmtId="0" fontId="0" fillId="0" borderId="0" xfId="0" applyAlignment="1">
      <alignment horizontal="centerContinuous"/>
    </xf>
    <xf numFmtId="177" fontId="0" fillId="0" borderId="0" xfId="0" applyNumberFormat="1" applyAlignment="1"/>
    <xf numFmtId="0" fontId="1" fillId="0" borderId="0" xfId="0" applyNumberFormat="1" applyFont="1" applyFill="1" applyAlignment="1">
      <alignment horizontal="right" vertical="center"/>
    </xf>
    <xf numFmtId="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Continuous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 applyProtection="1"/>
    <xf numFmtId="0" fontId="0" fillId="0" borderId="0" xfId="0" applyFill="1"/>
    <xf numFmtId="0" fontId="0" fillId="0" borderId="0" xfId="0" applyNumberFormat="1" applyFont="1" applyFill="1" applyAlignment="1" applyProtection="1"/>
    <xf numFmtId="41" fontId="0" fillId="0" borderId="0" xfId="0" applyNumberFormat="1" applyFill="1"/>
    <xf numFmtId="41" fontId="1" fillId="0" borderId="0" xfId="0" applyNumberFormat="1" applyFont="1"/>
    <xf numFmtId="41" fontId="1" fillId="0" borderId="2" xfId="0" applyNumberFormat="1" applyFont="1" applyBorder="1" applyAlignment="1">
      <alignment horizontal="centerContinuous" vertical="center"/>
    </xf>
    <xf numFmtId="41" fontId="1" fillId="0" borderId="4" xfId="0" applyNumberFormat="1" applyFont="1" applyFill="1" applyBorder="1" applyAlignment="1" applyProtection="1">
      <alignment horizontal="center" vertical="center"/>
    </xf>
    <xf numFmtId="41" fontId="1" fillId="0" borderId="2" xfId="0" applyNumberFormat="1" applyFont="1" applyFill="1" applyBorder="1" applyAlignment="1" applyProtection="1">
      <alignment horizontal="center" vertical="center"/>
    </xf>
    <xf numFmtId="4" fontId="1" fillId="0" borderId="7" xfId="0" applyNumberFormat="1" applyFont="1" applyFill="1" applyBorder="1" applyAlignment="1" applyProtection="1"/>
    <xf numFmtId="41" fontId="1" fillId="0" borderId="3" xfId="0" applyNumberFormat="1" applyFont="1" applyFill="1" applyBorder="1" applyAlignment="1" applyProtection="1">
      <alignment horizontal="center" vertical="center"/>
    </xf>
    <xf numFmtId="41" fontId="1" fillId="0" borderId="4" xfId="0" applyNumberFormat="1" applyFont="1" applyBorder="1" applyAlignment="1">
      <alignment horizontal="center" vertical="center" wrapText="1"/>
    </xf>
    <xf numFmtId="41" fontId="1" fillId="0" borderId="9" xfId="0" applyNumberFormat="1" applyFont="1" applyBorder="1" applyAlignment="1">
      <alignment horizontal="center" vertical="center" wrapText="1"/>
    </xf>
    <xf numFmtId="41" fontId="1" fillId="0" borderId="6" xfId="0" applyNumberFormat="1" applyFont="1" applyBorder="1" applyAlignment="1">
      <alignment horizontal="center" vertical="center" wrapText="1"/>
    </xf>
    <xf numFmtId="41" fontId="2" fillId="0" borderId="0" xfId="0" applyNumberFormat="1" applyFont="1" applyAlignment="1">
      <alignment horizontal="centerContinuous" vertical="center"/>
    </xf>
    <xf numFmtId="41" fontId="1" fillId="0" borderId="2" xfId="0" applyNumberFormat="1" applyFont="1" applyFill="1" applyBorder="1" applyAlignment="1" applyProtection="1">
      <alignment horizontal="center" vertical="center" wrapText="1"/>
    </xf>
    <xf numFmtId="41" fontId="1" fillId="0" borderId="4" xfId="0" applyNumberFormat="1" applyFont="1" applyBorder="1" applyAlignment="1">
      <alignment vertical="center" wrapText="1"/>
    </xf>
    <xf numFmtId="4" fontId="1" fillId="0" borderId="0" xfId="0" applyNumberFormat="1" applyFont="1" applyFill="1" applyAlignment="1" applyProtection="1">
      <alignment horizontal="left" vertical="center" wrapText="1"/>
    </xf>
    <xf numFmtId="49" fontId="1" fillId="0" borderId="0" xfId="0" applyNumberFormat="1" applyFont="1" applyFill="1" applyAlignment="1" applyProtection="1">
      <alignment horizontal="left" vertical="center" wrapText="1"/>
    </xf>
    <xf numFmtId="41" fontId="1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4" fontId="1" fillId="0" borderId="5" xfId="0" applyNumberFormat="1" applyFont="1" applyBorder="1"/>
    <xf numFmtId="0" fontId="1" fillId="0" borderId="8" xfId="0" applyNumberFormat="1" applyFont="1" applyFill="1" applyBorder="1" applyAlignment="1" applyProtection="1">
      <alignment vertical="center" wrapText="1"/>
    </xf>
    <xf numFmtId="4" fontId="1" fillId="0" borderId="2" xfId="0" applyNumberFormat="1" applyFont="1" applyFill="1" applyBorder="1" applyAlignment="1" applyProtection="1"/>
    <xf numFmtId="4" fontId="1" fillId="0" borderId="10" xfId="0" applyNumberFormat="1" applyFont="1" applyFill="1" applyBorder="1"/>
    <xf numFmtId="0" fontId="1" fillId="0" borderId="0" xfId="0" applyNumberFormat="1" applyFont="1" applyFill="1" applyAlignment="1">
      <alignment horizontal="left" vertical="center"/>
    </xf>
    <xf numFmtId="41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>
      <alignment vertical="center"/>
    </xf>
    <xf numFmtId="41" fontId="1" fillId="0" borderId="0" xfId="0" applyNumberFormat="1" applyFont="1" applyFill="1" applyAlignment="1">
      <alignment vertical="center"/>
    </xf>
    <xf numFmtId="0" fontId="1" fillId="0" borderId="4" xfId="0" applyNumberFormat="1" applyFont="1" applyFill="1" applyBorder="1" applyAlignment="1">
      <alignment horizontal="centerContinuous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41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41" fontId="1" fillId="0" borderId="4" xfId="0" applyNumberFormat="1" applyFont="1" applyFill="1" applyBorder="1" applyAlignment="1">
      <alignment horizontal="centerContinuous" vertical="center"/>
    </xf>
    <xf numFmtId="41" fontId="1" fillId="0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Fill="1" applyAlignment="1" applyProtection="1"/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 indent="1"/>
    </xf>
    <xf numFmtId="49" fontId="1" fillId="0" borderId="6" xfId="0" applyNumberFormat="1" applyFont="1" applyFill="1" applyBorder="1" applyAlignment="1" applyProtection="1">
      <alignment vertical="center"/>
    </xf>
    <xf numFmtId="49" fontId="1" fillId="0" borderId="4" xfId="0" applyNumberFormat="1" applyFont="1" applyFill="1" applyBorder="1" applyAlignment="1" applyProtection="1">
      <alignment horizontal="left" vertical="center" indent="1"/>
    </xf>
    <xf numFmtId="49" fontId="1" fillId="0" borderId="4" xfId="0" applyNumberFormat="1" applyFont="1" applyFill="1" applyBorder="1" applyAlignment="1" applyProtection="1">
      <alignment horizontal="left" vertical="center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left" vertical="center" indent="2"/>
    </xf>
    <xf numFmtId="4" fontId="1" fillId="0" borderId="4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0" xfId="0" applyNumberFormat="1" applyFont="1" applyFill="1" applyAlignment="1" applyProtection="1">
      <alignment vertical="center"/>
    </xf>
    <xf numFmtId="0" fontId="0" fillId="0" borderId="0" xfId="0" applyAlignment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top"/>
    </xf>
    <xf numFmtId="49" fontId="1" fillId="0" borderId="6" xfId="0" applyNumberFormat="1" applyFont="1" applyFill="1" applyBorder="1" applyAlignment="1" applyProtection="1">
      <alignment horizontal="left" vertical="top"/>
    </xf>
    <xf numFmtId="4" fontId="1" fillId="0" borderId="8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4" xfId="0" applyFill="1" applyBorder="1" applyAlignment="1"/>
    <xf numFmtId="0" fontId="1" fillId="0" borderId="5" xfId="0" applyNumberFormat="1" applyFont="1" applyFill="1" applyBorder="1" applyAlignment="1">
      <alignment horizontal="center" vertical="center" wrapText="1"/>
    </xf>
    <xf numFmtId="41" fontId="1" fillId="0" borderId="12" xfId="0" applyNumberFormat="1" applyFont="1" applyFill="1" applyBorder="1" applyAlignment="1">
      <alignment horizontal="center" vertical="center"/>
    </xf>
    <xf numFmtId="181" fontId="1" fillId="0" borderId="5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182" fontId="0" fillId="0" borderId="4" xfId="0" applyNumberFormat="1" applyFill="1" applyBorder="1"/>
    <xf numFmtId="41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0" fontId="1" fillId="0" borderId="7" xfId="0" applyFont="1" applyFill="1" applyBorder="1"/>
    <xf numFmtId="4" fontId="1" fillId="0" borderId="5" xfId="0" applyNumberFormat="1" applyFont="1" applyFill="1" applyBorder="1" applyAlignment="1" applyProtection="1"/>
    <xf numFmtId="0" fontId="1" fillId="0" borderId="7" xfId="0" applyFont="1" applyBorder="1"/>
    <xf numFmtId="0" fontId="1" fillId="0" borderId="8" xfId="0" applyFont="1" applyBorder="1"/>
    <xf numFmtId="4" fontId="1" fillId="0" borderId="10" xfId="0" applyNumberFormat="1" applyFont="1" applyFill="1" applyBorder="1" applyAlignment="1" applyProtection="1"/>
    <xf numFmtId="0" fontId="5" fillId="0" borderId="7" xfId="0" applyFont="1" applyFill="1" applyBorder="1"/>
    <xf numFmtId="0" fontId="1" fillId="0" borderId="0" xfId="0" applyFont="1"/>
    <xf numFmtId="4" fontId="1" fillId="0" borderId="2" xfId="0" applyNumberFormat="1" applyFont="1" applyBorder="1"/>
    <xf numFmtId="4" fontId="1" fillId="0" borderId="4" xfId="0" applyNumberFormat="1" applyFont="1" applyBorder="1"/>
    <xf numFmtId="0" fontId="1" fillId="0" borderId="8" xfId="0" applyFont="1" applyFill="1" applyBorder="1"/>
    <xf numFmtId="0" fontId="1" fillId="0" borderId="6" xfId="0" applyFont="1" applyFill="1" applyBorder="1"/>
    <xf numFmtId="0" fontId="5" fillId="0" borderId="8" xfId="0" applyFont="1" applyBorder="1"/>
    <xf numFmtId="0" fontId="1" fillId="0" borderId="6" xfId="0" applyFont="1" applyBorder="1"/>
    <xf numFmtId="4" fontId="1" fillId="0" borderId="5" xfId="0" applyNumberFormat="1" applyFont="1" applyFill="1" applyBorder="1"/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/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ont="1" applyFill="1" applyBorder="1"/>
    <xf numFmtId="4" fontId="0" fillId="0" borderId="4" xfId="0" applyNumberFormat="1" applyFont="1" applyFill="1" applyBorder="1" applyAlignment="1" applyProtection="1"/>
    <xf numFmtId="0" fontId="0" fillId="0" borderId="4" xfId="0" applyBorder="1"/>
    <xf numFmtId="4" fontId="0" fillId="0" borderId="4" xfId="0" applyNumberFormat="1" applyFont="1" applyBorder="1"/>
    <xf numFmtId="183" fontId="0" fillId="0" borderId="0" xfId="0" applyNumberFormat="1" applyFont="1" applyFill="1" applyAlignment="1" applyProtection="1"/>
    <xf numFmtId="0" fontId="0" fillId="0" borderId="4" xfId="0" applyFont="1" applyFill="1" applyBorder="1" applyAlignment="1">
      <alignment horizontal="left" vertical="center"/>
    </xf>
    <xf numFmtId="4" fontId="0" fillId="0" borderId="4" xfId="0" applyNumberFormat="1" applyFont="1" applyFill="1" applyBorder="1"/>
    <xf numFmtId="4" fontId="0" fillId="0" borderId="4" xfId="0" applyNumberFormat="1" applyFont="1" applyFill="1" applyBorder="1" applyAlignment="1"/>
    <xf numFmtId="0" fontId="0" fillId="0" borderId="4" xfId="0" applyFont="1" applyFill="1" applyBorder="1" applyAlignment="1">
      <alignment horizontal="center" vertical="center"/>
    </xf>
    <xf numFmtId="4" fontId="0" fillId="0" borderId="4" xfId="0" applyNumberFormat="1" applyFont="1" applyBorder="1" applyAlignment="1"/>
    <xf numFmtId="0" fontId="0" fillId="0" borderId="0" xfId="0" applyBorder="1"/>
    <xf numFmtId="0" fontId="0" fillId="0" borderId="0" xfId="0" applyBorder="1"/>
    <xf numFmtId="41" fontId="1" fillId="0" borderId="4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/>
    <xf numFmtId="4" fontId="1" fillId="0" borderId="9" xfId="0" applyNumberFormat="1" applyFont="1" applyFill="1" applyBorder="1" applyAlignment="1" applyProtection="1"/>
    <xf numFmtId="4" fontId="0" fillId="0" borderId="9" xfId="0" applyNumberFormat="1" applyFont="1" applyFill="1" applyBorder="1" applyAlignment="1" applyProtection="1"/>
    <xf numFmtId="4" fontId="0" fillId="0" borderId="6" xfId="0" applyNumberFormat="1" applyFont="1" applyFill="1" applyBorder="1" applyAlignment="1" applyProtection="1"/>
    <xf numFmtId="41" fontId="1" fillId="0" borderId="5" xfId="0" applyNumberFormat="1" applyFont="1" applyFill="1" applyBorder="1" applyAlignment="1" applyProtection="1">
      <alignment horizontal="center" vertical="center" wrapText="1"/>
    </xf>
    <xf numFmtId="41" fontId="0" fillId="0" borderId="0" xfId="0" applyNumberFormat="1" applyBorder="1"/>
    <xf numFmtId="0" fontId="0" fillId="0" borderId="0" xfId="0" applyFill="1" applyBorder="1"/>
    <xf numFmtId="4" fontId="1" fillId="0" borderId="3" xfId="0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84" fontId="1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1" fillId="0" borderId="0" xfId="0" applyFont="1" applyFill="1"/>
    <xf numFmtId="0" fontId="6" fillId="0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4" fontId="1" fillId="0" borderId="4" xfId="0" applyNumberFormat="1" applyFont="1" applyFill="1" applyBorder="1"/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/>
    <xf numFmtId="0" fontId="7" fillId="0" borderId="0" xfId="0" applyNumberFormat="1" applyFont="1" applyFill="1" applyAlignment="1" applyProtection="1">
      <alignment horizontal="right"/>
    </xf>
    <xf numFmtId="0" fontId="8" fillId="0" borderId="0" xfId="0" applyNumberFormat="1" applyFont="1" applyFill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showGridLines="0" showZeros="0" workbookViewId="0">
      <selection activeCell="E7" sqref="E7"/>
    </sheetView>
  </sheetViews>
  <sheetFormatPr defaultColWidth="9.16666666666667" defaultRowHeight="12.75" customHeight="1" outlineLevelRow="1"/>
  <sheetData>
    <row r="1" customHeight="1" spans="1:1">
      <c r="A1" s="213"/>
    </row>
    <row r="2" ht="132" customHeight="1" spans="1:15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</sheetData>
  <mergeCells count="1">
    <mergeCell ref="A2:O2"/>
  </mergeCells>
  <printOptions horizontalCentered="1" verticalCentered="1"/>
  <pageMargins left="0.75" right="0.75" top="1" bottom="1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9"/>
  <sheetViews>
    <sheetView workbookViewId="0">
      <selection activeCell="N2" sqref="N2:O2"/>
    </sheetView>
  </sheetViews>
  <sheetFormatPr defaultColWidth="9.16666666666667" defaultRowHeight="11.25"/>
  <cols>
    <col min="1" max="1" width="5.66666666666667" customWidth="1"/>
    <col min="2" max="2" width="5" customWidth="1"/>
    <col min="3" max="3" width="5.33333333333333" customWidth="1"/>
    <col min="4" max="4" width="14.5" customWidth="1"/>
    <col min="5" max="5" width="17.8333333333333" customWidth="1"/>
    <col min="6" max="27" width="11.6666666666667" customWidth="1"/>
  </cols>
  <sheetData>
    <row r="1" ht="15" customHeight="1" spans="1:28">
      <c r="A1" s="35"/>
      <c r="B1" s="32"/>
      <c r="C1" s="66"/>
      <c r="D1" s="66"/>
      <c r="E1" s="66"/>
      <c r="F1" s="66"/>
      <c r="G1" s="6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35" t="s">
        <v>362</v>
      </c>
      <c r="AB1" s="32"/>
    </row>
    <row r="2" ht="30" customHeight="1" spans="1:28">
      <c r="A2" s="68" t="s">
        <v>363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34"/>
    </row>
    <row r="3" ht="15" customHeight="1" spans="1:28">
      <c r="A3" s="69"/>
      <c r="B3" s="32"/>
      <c r="C3" s="66"/>
      <c r="D3" s="66"/>
      <c r="E3" s="66"/>
      <c r="F3" s="66"/>
      <c r="G3" s="66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35" t="s">
        <v>3</v>
      </c>
      <c r="AB3" s="32"/>
    </row>
    <row r="4" ht="15" customHeight="1" spans="1:28">
      <c r="A4" s="38" t="s">
        <v>83</v>
      </c>
      <c r="B4" s="38"/>
      <c r="C4" s="38"/>
      <c r="D4" s="7" t="s">
        <v>84</v>
      </c>
      <c r="E4" s="7" t="s">
        <v>154</v>
      </c>
      <c r="F4" s="6" t="s">
        <v>90</v>
      </c>
      <c r="G4" s="71" t="s">
        <v>155</v>
      </c>
      <c r="H4" s="71"/>
      <c r="I4" s="71"/>
      <c r="J4" s="71"/>
      <c r="K4" s="76" t="s">
        <v>156</v>
      </c>
      <c r="L4" s="76"/>
      <c r="M4" s="76"/>
      <c r="N4" s="76"/>
      <c r="O4" s="76"/>
      <c r="P4" s="76"/>
      <c r="Q4" s="76"/>
      <c r="R4" s="76"/>
      <c r="S4" s="76"/>
      <c r="T4" s="76"/>
      <c r="U4" s="76"/>
      <c r="V4" s="77" t="s">
        <v>157</v>
      </c>
      <c r="W4" s="77" t="s">
        <v>158</v>
      </c>
      <c r="X4" s="77" t="s">
        <v>159</v>
      </c>
      <c r="Y4" s="38" t="s">
        <v>160</v>
      </c>
      <c r="Z4" s="38"/>
      <c r="AA4" s="38"/>
      <c r="AB4" s="34"/>
    </row>
    <row r="5" ht="60" customHeight="1" spans="1:28">
      <c r="A5" s="6" t="s">
        <v>87</v>
      </c>
      <c r="B5" s="6" t="s">
        <v>88</v>
      </c>
      <c r="C5" s="6" t="s">
        <v>89</v>
      </c>
      <c r="D5" s="7"/>
      <c r="E5" s="7"/>
      <c r="F5" s="6"/>
      <c r="G5" s="72" t="s">
        <v>100</v>
      </c>
      <c r="H5" s="73" t="s">
        <v>161</v>
      </c>
      <c r="I5" s="73" t="s">
        <v>162</v>
      </c>
      <c r="J5" s="73" t="s">
        <v>163</v>
      </c>
      <c r="K5" s="72" t="s">
        <v>100</v>
      </c>
      <c r="L5" s="73" t="s">
        <v>161</v>
      </c>
      <c r="M5" s="73" t="s">
        <v>162</v>
      </c>
      <c r="N5" s="73" t="s">
        <v>163</v>
      </c>
      <c r="O5" s="28" t="s">
        <v>164</v>
      </c>
      <c r="P5" s="28" t="s">
        <v>165</v>
      </c>
      <c r="Q5" s="28" t="s">
        <v>166</v>
      </c>
      <c r="R5" s="28" t="s">
        <v>167</v>
      </c>
      <c r="S5" s="7" t="s">
        <v>168</v>
      </c>
      <c r="T5" s="7" t="s">
        <v>169</v>
      </c>
      <c r="U5" s="7" t="s">
        <v>170</v>
      </c>
      <c r="V5" s="77"/>
      <c r="W5" s="77"/>
      <c r="X5" s="77"/>
      <c r="Y5" s="7" t="s">
        <v>100</v>
      </c>
      <c r="Z5" s="7" t="s">
        <v>155</v>
      </c>
      <c r="AA5" s="7" t="s">
        <v>156</v>
      </c>
      <c r="AB5" s="34"/>
    </row>
    <row r="6" ht="19.5" customHeight="1" spans="1:28">
      <c r="A6" s="74" t="s">
        <v>117</v>
      </c>
      <c r="B6" s="74" t="s">
        <v>117</v>
      </c>
      <c r="C6" s="74" t="s">
        <v>117</v>
      </c>
      <c r="D6" s="75" t="s">
        <v>117</v>
      </c>
      <c r="E6" s="75" t="s">
        <v>117</v>
      </c>
      <c r="F6" s="75">
        <v>1</v>
      </c>
      <c r="G6" s="75">
        <v>2</v>
      </c>
      <c r="H6" s="75">
        <v>3</v>
      </c>
      <c r="I6" s="75">
        <v>4</v>
      </c>
      <c r="J6" s="75">
        <v>5</v>
      </c>
      <c r="K6" s="75">
        <v>6</v>
      </c>
      <c r="L6" s="75">
        <v>7</v>
      </c>
      <c r="M6" s="75">
        <v>8</v>
      </c>
      <c r="N6" s="75">
        <v>9</v>
      </c>
      <c r="O6" s="75">
        <v>10</v>
      </c>
      <c r="P6" s="75">
        <v>11</v>
      </c>
      <c r="Q6" s="75">
        <v>12</v>
      </c>
      <c r="R6" s="75">
        <v>13</v>
      </c>
      <c r="S6" s="75">
        <v>14</v>
      </c>
      <c r="T6" s="75">
        <v>15</v>
      </c>
      <c r="U6" s="75">
        <v>16</v>
      </c>
      <c r="V6" s="75">
        <v>17</v>
      </c>
      <c r="W6" s="75">
        <v>18</v>
      </c>
      <c r="X6" s="75">
        <v>19</v>
      </c>
      <c r="Y6" s="75">
        <v>20</v>
      </c>
      <c r="Z6" s="75">
        <v>21</v>
      </c>
      <c r="AA6" s="75">
        <v>22</v>
      </c>
      <c r="AB6" s="32"/>
    </row>
    <row r="7" ht="19.5" customHeight="1" spans="1:28">
      <c r="A7" s="11"/>
      <c r="B7" s="12"/>
      <c r="C7" s="13"/>
      <c r="D7" s="14"/>
      <c r="E7" s="14"/>
      <c r="F7" s="19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41"/>
    </row>
    <row r="8" ht="24.75" customHeight="1" spans="1:28">
      <c r="A8" s="41"/>
      <c r="B8" s="41"/>
      <c r="C8" s="41"/>
      <c r="D8" s="41"/>
      <c r="E8" s="41"/>
      <c r="F8" s="41"/>
      <c r="H8" s="41"/>
      <c r="I8" s="41"/>
      <c r="J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AB8" s="41"/>
    </row>
    <row r="9" ht="9.75" customHeight="1" spans="1:27">
      <c r="A9" s="41"/>
      <c r="D9" s="41"/>
      <c r="E9" s="41"/>
      <c r="F9" s="41"/>
      <c r="H9" s="41"/>
      <c r="L9" s="41"/>
      <c r="M9" s="41"/>
      <c r="N9" s="41"/>
      <c r="T9" s="41"/>
      <c r="U9" s="41"/>
      <c r="V9" s="41"/>
      <c r="W9" s="41"/>
      <c r="X9" s="41"/>
      <c r="AA9" s="41"/>
    </row>
    <row r="10" ht="9.75" customHeight="1" spans="3:24">
      <c r="C10" s="41"/>
      <c r="D10" s="41"/>
      <c r="Q10" s="41"/>
      <c r="R10" s="41"/>
      <c r="U10" s="41"/>
      <c r="X10" s="41"/>
    </row>
    <row r="11" ht="9.75" customHeight="1" spans="4:26">
      <c r="D11" s="41"/>
      <c r="F11" s="41"/>
      <c r="H11" s="41"/>
      <c r="I11" s="41"/>
      <c r="K11" s="41"/>
      <c r="L11" s="41"/>
      <c r="M11" s="41"/>
      <c r="N11" s="41"/>
      <c r="Q11" s="41"/>
      <c r="S11" s="41"/>
      <c r="T11" s="41"/>
      <c r="V11" s="41"/>
      <c r="X11" s="41"/>
      <c r="Z11" s="41"/>
    </row>
    <row r="12" ht="9.75" customHeight="1" spans="1:24">
      <c r="A12" s="41"/>
      <c r="D12" s="41"/>
      <c r="E12" s="41"/>
      <c r="F12" s="41"/>
      <c r="I12" s="41"/>
      <c r="L12" s="41"/>
      <c r="O12" s="41"/>
      <c r="Q12" s="41"/>
      <c r="T12" s="41"/>
      <c r="U12" s="41"/>
      <c r="X12" s="41"/>
    </row>
    <row r="13" ht="9.75" customHeight="1" spans="17:21">
      <c r="Q13" s="41"/>
      <c r="R13" s="41"/>
      <c r="U13" s="41"/>
    </row>
    <row r="14" ht="9.75" customHeight="1" spans="2:24">
      <c r="B14" s="41"/>
      <c r="D14" s="41"/>
      <c r="E14" s="41"/>
      <c r="F14" s="41"/>
      <c r="I14" s="41"/>
      <c r="P14" s="41"/>
      <c r="Q14" s="41"/>
      <c r="X14" s="41"/>
    </row>
    <row r="15" ht="9.75" customHeight="1" spans="5:22">
      <c r="E15" s="41"/>
      <c r="F15" s="41"/>
      <c r="I15" s="41"/>
      <c r="N15" s="41"/>
      <c r="S15" s="41"/>
      <c r="V15" s="41"/>
    </row>
    <row r="16" ht="9.75" customHeight="1" spans="5:24">
      <c r="E16" s="41"/>
      <c r="F16" s="41"/>
      <c r="L16" s="41"/>
      <c r="S16" s="41"/>
      <c r="T16" s="41"/>
      <c r="V16" s="41"/>
      <c r="W16" s="41"/>
      <c r="X16" s="41"/>
    </row>
    <row r="17" ht="9.75" customHeight="1" spans="3:6">
      <c r="C17" s="41"/>
      <c r="E17" s="41"/>
      <c r="F17" s="41"/>
    </row>
    <row r="18" ht="9.75" customHeight="1" spans="5:23">
      <c r="E18" s="41"/>
      <c r="F18" s="41"/>
      <c r="G18" s="41"/>
      <c r="O18" s="41"/>
      <c r="R18" s="41"/>
      <c r="T18" s="41"/>
      <c r="W18" s="41"/>
    </row>
    <row r="19" ht="9.75" customHeight="1" spans="4:18">
      <c r="D19" s="41"/>
      <c r="R19" s="41"/>
    </row>
    <row r="20" ht="9.75" customHeight="1" spans="7:11">
      <c r="G20" s="41"/>
      <c r="K20" s="41"/>
    </row>
    <row r="22" spans="6:12">
      <c r="F22" s="41"/>
      <c r="L22" s="41"/>
    </row>
    <row r="23" spans="6:7">
      <c r="F23" s="41"/>
      <c r="G23" s="41"/>
    </row>
    <row r="26" spans="5:5">
      <c r="E26" s="41"/>
    </row>
    <row r="29" spans="9:9">
      <c r="I29" s="41"/>
    </row>
  </sheetData>
  <mergeCells count="6">
    <mergeCell ref="D4:D5"/>
    <mergeCell ref="E4:E5"/>
    <mergeCell ref="F4:F5"/>
    <mergeCell ref="V4:V5"/>
    <mergeCell ref="W4:W5"/>
    <mergeCell ref="X4:X5"/>
  </mergeCells>
  <pageMargins left="0.75" right="0.75" top="1" bottom="1" header="0.51" footer="0.5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2"/>
  <sheetViews>
    <sheetView showGridLines="0" showZeros="0" workbookViewId="0">
      <selection activeCell="M20" sqref="M20"/>
    </sheetView>
  </sheetViews>
  <sheetFormatPr defaultColWidth="9.16666666666667" defaultRowHeight="11.25"/>
  <cols>
    <col min="1" max="1" width="4.33333333333333" customWidth="1"/>
    <col min="2" max="3" width="6.16666666666667" customWidth="1"/>
    <col min="4" max="4" width="10.8333333333333" customWidth="1"/>
    <col min="5" max="5" width="21" customWidth="1"/>
    <col min="6" max="6" width="9.16666666666667" customWidth="1"/>
    <col min="7" max="7" width="7.66666666666667" customWidth="1"/>
    <col min="8" max="8" width="10.8333333333333" customWidth="1"/>
    <col min="9" max="9" width="12.3333333333333" customWidth="1"/>
    <col min="10" max="10" width="12.8333333333333" customWidth="1"/>
    <col min="11" max="11" width="9" customWidth="1"/>
    <col min="12" max="12" width="10.3333333333333" customWidth="1"/>
    <col min="13" max="13" width="11.8333333333333" customWidth="1"/>
    <col min="14" max="16" width="12.8333333333333" customWidth="1"/>
    <col min="17" max="17" width="11.3333333333333" customWidth="1"/>
    <col min="18" max="18" width="12" customWidth="1"/>
    <col min="19" max="19" width="11.6666666666667" customWidth="1"/>
    <col min="20" max="20" width="12.8333333333333" customWidth="1"/>
    <col min="21" max="21" width="10.1666666666667" customWidth="1"/>
    <col min="22" max="22" width="13" customWidth="1"/>
    <col min="23" max="23" width="11.5" customWidth="1"/>
    <col min="24" max="24" width="12.8333333333333" customWidth="1"/>
    <col min="25" max="25" width="9.5" customWidth="1"/>
    <col min="26" max="26" width="10.3333333333333" customWidth="1"/>
    <col min="27" max="27" width="10.8333333333333" customWidth="1"/>
  </cols>
  <sheetData>
    <row r="1" ht="15" customHeight="1" spans="1:28">
      <c r="A1" s="35"/>
      <c r="B1" s="32"/>
      <c r="C1" s="66"/>
      <c r="D1" s="66"/>
      <c r="E1" s="66"/>
      <c r="F1" s="66"/>
      <c r="G1" s="6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35" t="s">
        <v>364</v>
      </c>
      <c r="AB1" s="32"/>
    </row>
    <row r="2" ht="30" customHeight="1" spans="1:28">
      <c r="A2" s="68" t="s">
        <v>365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34"/>
    </row>
    <row r="3" ht="15" customHeight="1" spans="1:28">
      <c r="A3" s="69"/>
      <c r="B3" s="32"/>
      <c r="C3" s="66"/>
      <c r="D3" s="66"/>
      <c r="E3" s="66"/>
      <c r="F3" s="66"/>
      <c r="G3" s="66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35" t="s">
        <v>3</v>
      </c>
      <c r="AB3" s="32"/>
    </row>
    <row r="4" ht="15" customHeight="1" spans="1:28">
      <c r="A4" s="38" t="s">
        <v>83</v>
      </c>
      <c r="B4" s="38"/>
      <c r="C4" s="38"/>
      <c r="D4" s="7" t="s">
        <v>84</v>
      </c>
      <c r="E4" s="7" t="s">
        <v>154</v>
      </c>
      <c r="F4" s="6" t="s">
        <v>90</v>
      </c>
      <c r="G4" s="71" t="s">
        <v>155</v>
      </c>
      <c r="H4" s="71"/>
      <c r="I4" s="71"/>
      <c r="J4" s="71"/>
      <c r="K4" s="76" t="s">
        <v>156</v>
      </c>
      <c r="L4" s="76"/>
      <c r="M4" s="76"/>
      <c r="N4" s="76"/>
      <c r="O4" s="76"/>
      <c r="P4" s="76"/>
      <c r="Q4" s="76"/>
      <c r="R4" s="76"/>
      <c r="S4" s="76"/>
      <c r="T4" s="76"/>
      <c r="U4" s="76"/>
      <c r="V4" s="77" t="s">
        <v>157</v>
      </c>
      <c r="W4" s="77" t="s">
        <v>158</v>
      </c>
      <c r="X4" s="77" t="s">
        <v>159</v>
      </c>
      <c r="Y4" s="38" t="s">
        <v>160</v>
      </c>
      <c r="Z4" s="38"/>
      <c r="AA4" s="38"/>
      <c r="AB4" s="34"/>
    </row>
    <row r="5" ht="60" customHeight="1" spans="1:28">
      <c r="A5" s="6" t="s">
        <v>87</v>
      </c>
      <c r="B5" s="6" t="s">
        <v>88</v>
      </c>
      <c r="C5" s="6" t="s">
        <v>89</v>
      </c>
      <c r="D5" s="7"/>
      <c r="E5" s="7"/>
      <c r="F5" s="6"/>
      <c r="G5" s="72" t="s">
        <v>100</v>
      </c>
      <c r="H5" s="73" t="s">
        <v>161</v>
      </c>
      <c r="I5" s="73" t="s">
        <v>162</v>
      </c>
      <c r="J5" s="73" t="s">
        <v>163</v>
      </c>
      <c r="K5" s="72" t="s">
        <v>100</v>
      </c>
      <c r="L5" s="73" t="s">
        <v>161</v>
      </c>
      <c r="M5" s="73" t="s">
        <v>162</v>
      </c>
      <c r="N5" s="73" t="s">
        <v>163</v>
      </c>
      <c r="O5" s="28" t="s">
        <v>164</v>
      </c>
      <c r="P5" s="28" t="s">
        <v>165</v>
      </c>
      <c r="Q5" s="28" t="s">
        <v>166</v>
      </c>
      <c r="R5" s="28" t="s">
        <v>167</v>
      </c>
      <c r="S5" s="7" t="s">
        <v>168</v>
      </c>
      <c r="T5" s="7" t="s">
        <v>169</v>
      </c>
      <c r="U5" s="7" t="s">
        <v>170</v>
      </c>
      <c r="V5" s="77"/>
      <c r="W5" s="77"/>
      <c r="X5" s="77"/>
      <c r="Y5" s="7" t="s">
        <v>100</v>
      </c>
      <c r="Z5" s="7" t="s">
        <v>155</v>
      </c>
      <c r="AA5" s="7" t="s">
        <v>156</v>
      </c>
      <c r="AB5" s="34"/>
    </row>
    <row r="6" ht="19.5" customHeight="1" spans="1:28">
      <c r="A6" s="74" t="s">
        <v>117</v>
      </c>
      <c r="B6" s="74" t="s">
        <v>117</v>
      </c>
      <c r="C6" s="74" t="s">
        <v>117</v>
      </c>
      <c r="D6" s="75" t="s">
        <v>117</v>
      </c>
      <c r="E6" s="75" t="s">
        <v>117</v>
      </c>
      <c r="F6" s="75">
        <v>1</v>
      </c>
      <c r="G6" s="75">
        <v>2</v>
      </c>
      <c r="H6" s="75">
        <v>3</v>
      </c>
      <c r="I6" s="75">
        <v>4</v>
      </c>
      <c r="J6" s="75">
        <v>5</v>
      </c>
      <c r="K6" s="75">
        <v>6</v>
      </c>
      <c r="L6" s="75">
        <v>7</v>
      </c>
      <c r="M6" s="75">
        <v>8</v>
      </c>
      <c r="N6" s="75">
        <v>9</v>
      </c>
      <c r="O6" s="75">
        <v>10</v>
      </c>
      <c r="P6" s="75">
        <v>11</v>
      </c>
      <c r="Q6" s="75">
        <v>12</v>
      </c>
      <c r="R6" s="75">
        <v>13</v>
      </c>
      <c r="S6" s="75">
        <v>14</v>
      </c>
      <c r="T6" s="75">
        <v>15</v>
      </c>
      <c r="U6" s="75">
        <v>16</v>
      </c>
      <c r="V6" s="75">
        <v>17</v>
      </c>
      <c r="W6" s="75">
        <v>18</v>
      </c>
      <c r="X6" s="75">
        <v>19</v>
      </c>
      <c r="Y6" s="75">
        <v>20</v>
      </c>
      <c r="Z6" s="75">
        <v>21</v>
      </c>
      <c r="AA6" s="75">
        <v>22</v>
      </c>
      <c r="AB6" s="32"/>
    </row>
    <row r="7" ht="19.5" customHeight="1" spans="1:28">
      <c r="A7" s="11"/>
      <c r="B7" s="12"/>
      <c r="C7" s="13"/>
      <c r="D7" s="11"/>
      <c r="E7" s="13"/>
      <c r="F7" s="19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48"/>
      <c r="U7" s="19"/>
      <c r="V7" s="16"/>
      <c r="W7" s="16"/>
      <c r="X7" s="16"/>
      <c r="Y7" s="16"/>
      <c r="Z7" s="16"/>
      <c r="AA7" s="16"/>
      <c r="AB7" s="41"/>
    </row>
    <row r="8" ht="9.75" customHeight="1" spans="2:28">
      <c r="B8" s="41"/>
      <c r="D8" s="41"/>
      <c r="E8" s="41"/>
      <c r="F8" s="41"/>
      <c r="I8" s="41"/>
      <c r="M8" s="41"/>
      <c r="O8" s="41"/>
      <c r="P8" s="41"/>
      <c r="Q8" s="41"/>
      <c r="R8" s="41"/>
      <c r="S8" s="41"/>
      <c r="U8" s="41"/>
      <c r="V8" s="41"/>
      <c r="W8" s="41"/>
      <c r="X8" s="41"/>
      <c r="Y8" s="41"/>
      <c r="AA8" s="41"/>
      <c r="AB8" s="41"/>
    </row>
    <row r="9" ht="9.75" customHeight="1" spans="4:27">
      <c r="D9" s="41"/>
      <c r="E9" s="41"/>
      <c r="F9" s="41"/>
      <c r="H9" s="41"/>
      <c r="I9" s="41"/>
      <c r="K9" s="41"/>
      <c r="M9" s="41"/>
      <c r="O9" s="41"/>
      <c r="P9" s="41"/>
      <c r="Q9" s="41"/>
      <c r="V9" s="41"/>
      <c r="W9" s="41"/>
      <c r="X9" s="41"/>
      <c r="Y9" s="41"/>
      <c r="AA9" s="41"/>
    </row>
    <row r="10" ht="9.75" customHeight="1" spans="5:18">
      <c r="E10" s="41"/>
      <c r="H10" s="41"/>
      <c r="O10" s="41"/>
      <c r="R10" s="41"/>
    </row>
    <row r="11" ht="9.75" customHeight="1" spans="3:26">
      <c r="C11" s="41"/>
      <c r="D11" s="41"/>
      <c r="E11" s="41"/>
      <c r="K11" s="41"/>
      <c r="M11" s="41"/>
      <c r="W11" s="41"/>
      <c r="Y11" s="41"/>
      <c r="Z11" s="41"/>
    </row>
    <row r="12" ht="9.75" customHeight="1" spans="5:24">
      <c r="E12" s="41"/>
      <c r="H12" s="41"/>
      <c r="I12" s="41"/>
      <c r="M12" s="41"/>
      <c r="X12" s="41"/>
    </row>
    <row r="13" ht="9.75" customHeight="1" spans="4:7">
      <c r="D13" s="41"/>
      <c r="G13" s="41"/>
    </row>
    <row r="14" ht="9.75" customHeight="1" spans="5:5">
      <c r="E14" s="41"/>
    </row>
    <row r="15" ht="9.75" customHeight="1" spans="4:21">
      <c r="D15" s="41"/>
      <c r="E15" s="41"/>
      <c r="F15" s="41"/>
      <c r="N15" s="41"/>
      <c r="T15" s="41"/>
      <c r="U15" s="41"/>
    </row>
    <row r="16" ht="9.75" customHeight="1" spans="4:21">
      <c r="D16" s="41"/>
      <c r="E16" s="41"/>
      <c r="F16" s="41"/>
      <c r="N16" s="41"/>
      <c r="T16" s="41"/>
      <c r="U16" s="41"/>
    </row>
    <row r="17" ht="9.75" customHeight="1" spans="5:20">
      <c r="E17" s="41"/>
      <c r="M17" s="41"/>
      <c r="T17" s="41"/>
    </row>
    <row r="18" ht="9.75" customHeight="1" spans="5:25">
      <c r="E18" s="41"/>
      <c r="T18" s="41"/>
      <c r="Y18" s="41"/>
    </row>
    <row r="19" ht="9.75" customHeight="1" spans="5:20">
      <c r="E19" s="41"/>
      <c r="T19" s="41"/>
    </row>
    <row r="20" ht="9.75" customHeight="1" spans="20:20">
      <c r="T20" s="41"/>
    </row>
    <row r="21" ht="9.75" customHeight="1" spans="5:5">
      <c r="E21" s="41"/>
    </row>
    <row r="22" ht="9.75" customHeight="1"/>
  </sheetData>
  <mergeCells count="6">
    <mergeCell ref="D4:D5"/>
    <mergeCell ref="E4:E5"/>
    <mergeCell ref="F4:F5"/>
    <mergeCell ref="V4:V5"/>
    <mergeCell ref="W4:W5"/>
    <mergeCell ref="X4:X5"/>
  </mergeCells>
  <printOptions horizontalCentered="1"/>
  <pageMargins left="0" right="0" top="0.98" bottom="0.98" header="0.51" footer="0.51"/>
  <pageSetup paperSize="9" scale="59" fitToHeight="999" orientation="landscape" horizontalDpi="600" verticalDpi="6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1"/>
  <sheetViews>
    <sheetView showGridLines="0" showZeros="0" workbookViewId="0">
      <selection activeCell="T14" sqref="T14"/>
    </sheetView>
  </sheetViews>
  <sheetFormatPr defaultColWidth="9.16666666666667" defaultRowHeight="11.25"/>
  <cols>
    <col min="1" max="1" width="5.33333333333333" customWidth="1"/>
    <col min="2" max="3" width="6.16666666666667" customWidth="1"/>
    <col min="4" max="4" width="11.8333333333333" customWidth="1"/>
    <col min="5" max="5" width="21.5" customWidth="1"/>
    <col min="6" max="6" width="8.33333333333333" customWidth="1"/>
    <col min="7" max="7" width="9" customWidth="1"/>
    <col min="8" max="8" width="10" customWidth="1"/>
    <col min="9" max="9" width="12.1666666666667" customWidth="1"/>
    <col min="10" max="10" width="12.6666666666667" customWidth="1"/>
    <col min="11" max="11" width="9" customWidth="1"/>
    <col min="12" max="12" width="10.8333333333333" customWidth="1"/>
    <col min="13" max="13" width="12" customWidth="1"/>
    <col min="14" max="14" width="11.6666666666667" customWidth="1"/>
    <col min="15" max="15" width="12.6666666666667" customWidth="1"/>
    <col min="16" max="16" width="10.1666666666667" customWidth="1"/>
    <col min="17" max="17" width="11.1666666666667" customWidth="1"/>
    <col min="18" max="18" width="10.6666666666667" customWidth="1"/>
    <col min="19" max="20" width="12.6666666666667" customWidth="1"/>
    <col min="21" max="21" width="10.6666666666667" customWidth="1"/>
    <col min="22" max="22" width="11.8333333333333" customWidth="1"/>
    <col min="23" max="23" width="10.6666666666667" customWidth="1"/>
    <col min="24" max="24" width="12.6666666666667" customWidth="1"/>
    <col min="25" max="25" width="7" customWidth="1"/>
    <col min="26" max="26" width="11.1666666666667" customWidth="1"/>
    <col min="27" max="27" width="10.3333333333333" customWidth="1"/>
  </cols>
  <sheetData>
    <row r="1" ht="15" customHeight="1" spans="1:28">
      <c r="A1" s="35"/>
      <c r="B1" s="32"/>
      <c r="C1" s="66"/>
      <c r="D1" s="66"/>
      <c r="E1" s="66"/>
      <c r="F1" s="66"/>
      <c r="G1" s="6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35" t="s">
        <v>366</v>
      </c>
      <c r="AB1" s="32"/>
    </row>
    <row r="2" ht="15" customHeight="1" spans="1:28">
      <c r="A2" s="35"/>
      <c r="B2" s="32"/>
      <c r="C2" s="66"/>
      <c r="D2" s="66"/>
      <c r="E2" s="66"/>
      <c r="F2" s="66"/>
      <c r="G2" s="66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35" t="s">
        <v>367</v>
      </c>
      <c r="AB2" s="32"/>
    </row>
    <row r="3" ht="30" customHeight="1" spans="1:28">
      <c r="A3" s="68" t="s">
        <v>368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34"/>
    </row>
    <row r="4" ht="15" customHeight="1" spans="1:28">
      <c r="A4" s="69"/>
      <c r="B4" s="32"/>
      <c r="C4" s="66"/>
      <c r="D4" s="66"/>
      <c r="E4" s="66"/>
      <c r="F4" s="66"/>
      <c r="G4" s="66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35" t="s">
        <v>3</v>
      </c>
      <c r="AB4" s="32"/>
    </row>
    <row r="5" ht="15" customHeight="1" spans="1:28">
      <c r="A5" s="38" t="s">
        <v>83</v>
      </c>
      <c r="B5" s="38"/>
      <c r="C5" s="38"/>
      <c r="D5" s="7" t="s">
        <v>84</v>
      </c>
      <c r="E5" s="7" t="s">
        <v>154</v>
      </c>
      <c r="F5" s="6" t="s">
        <v>90</v>
      </c>
      <c r="G5" s="71" t="s">
        <v>155</v>
      </c>
      <c r="H5" s="71"/>
      <c r="I5" s="71"/>
      <c r="J5" s="71"/>
      <c r="K5" s="76" t="s">
        <v>156</v>
      </c>
      <c r="L5" s="76"/>
      <c r="M5" s="76"/>
      <c r="N5" s="76"/>
      <c r="O5" s="76"/>
      <c r="P5" s="76"/>
      <c r="Q5" s="76"/>
      <c r="R5" s="76"/>
      <c r="S5" s="76"/>
      <c r="T5" s="76"/>
      <c r="U5" s="76"/>
      <c r="V5" s="77" t="s">
        <v>157</v>
      </c>
      <c r="W5" s="77" t="s">
        <v>158</v>
      </c>
      <c r="X5" s="77" t="s">
        <v>159</v>
      </c>
      <c r="Y5" s="38" t="s">
        <v>160</v>
      </c>
      <c r="Z5" s="38"/>
      <c r="AA5" s="38"/>
      <c r="AB5" s="34"/>
    </row>
    <row r="6" ht="60" customHeight="1" spans="1:28">
      <c r="A6" s="6" t="s">
        <v>87</v>
      </c>
      <c r="B6" s="6" t="s">
        <v>88</v>
      </c>
      <c r="C6" s="6" t="s">
        <v>89</v>
      </c>
      <c r="D6" s="7"/>
      <c r="E6" s="7"/>
      <c r="F6" s="6"/>
      <c r="G6" s="72" t="s">
        <v>100</v>
      </c>
      <c r="H6" s="73" t="s">
        <v>161</v>
      </c>
      <c r="I6" s="73" t="s">
        <v>162</v>
      </c>
      <c r="J6" s="73" t="s">
        <v>163</v>
      </c>
      <c r="K6" s="72" t="s">
        <v>100</v>
      </c>
      <c r="L6" s="73" t="s">
        <v>161</v>
      </c>
      <c r="M6" s="73" t="s">
        <v>162</v>
      </c>
      <c r="N6" s="73" t="s">
        <v>163</v>
      </c>
      <c r="O6" s="28" t="s">
        <v>164</v>
      </c>
      <c r="P6" s="28" t="s">
        <v>165</v>
      </c>
      <c r="Q6" s="28" t="s">
        <v>166</v>
      </c>
      <c r="R6" s="28" t="s">
        <v>167</v>
      </c>
      <c r="S6" s="7" t="s">
        <v>168</v>
      </c>
      <c r="T6" s="7" t="s">
        <v>169</v>
      </c>
      <c r="U6" s="7" t="s">
        <v>170</v>
      </c>
      <c r="V6" s="77"/>
      <c r="W6" s="77"/>
      <c r="X6" s="77"/>
      <c r="Y6" s="7" t="s">
        <v>100</v>
      </c>
      <c r="Z6" s="7" t="s">
        <v>155</v>
      </c>
      <c r="AA6" s="7" t="s">
        <v>156</v>
      </c>
      <c r="AB6" s="34"/>
    </row>
    <row r="7" ht="21.75" customHeight="1" spans="1:28">
      <c r="A7" s="74" t="s">
        <v>117</v>
      </c>
      <c r="B7" s="74" t="s">
        <v>117</v>
      </c>
      <c r="C7" s="74" t="s">
        <v>117</v>
      </c>
      <c r="D7" s="75" t="s">
        <v>117</v>
      </c>
      <c r="E7" s="75" t="s">
        <v>117</v>
      </c>
      <c r="F7" s="75">
        <v>1</v>
      </c>
      <c r="G7" s="75">
        <v>2</v>
      </c>
      <c r="H7" s="75">
        <v>3</v>
      </c>
      <c r="I7" s="75">
        <v>4</v>
      </c>
      <c r="J7" s="75">
        <v>5</v>
      </c>
      <c r="K7" s="75">
        <v>6</v>
      </c>
      <c r="L7" s="75">
        <v>7</v>
      </c>
      <c r="M7" s="75">
        <v>8</v>
      </c>
      <c r="N7" s="75">
        <v>9</v>
      </c>
      <c r="O7" s="75">
        <v>10</v>
      </c>
      <c r="P7" s="75">
        <v>11</v>
      </c>
      <c r="Q7" s="75">
        <v>12</v>
      </c>
      <c r="R7" s="75">
        <v>13</v>
      </c>
      <c r="S7" s="75">
        <v>14</v>
      </c>
      <c r="T7" s="75">
        <v>15</v>
      </c>
      <c r="U7" s="75">
        <v>16</v>
      </c>
      <c r="V7" s="75">
        <v>17</v>
      </c>
      <c r="W7" s="75">
        <v>18</v>
      </c>
      <c r="X7" s="75">
        <v>19</v>
      </c>
      <c r="Y7" s="75">
        <v>20</v>
      </c>
      <c r="Z7" s="75">
        <v>21</v>
      </c>
      <c r="AA7" s="75">
        <v>22</v>
      </c>
      <c r="AB7" s="32"/>
    </row>
    <row r="8" ht="21.75" customHeight="1" spans="1:28">
      <c r="A8" s="11"/>
      <c r="B8" s="11"/>
      <c r="C8" s="11"/>
      <c r="D8" s="11"/>
      <c r="E8" s="11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41"/>
    </row>
    <row r="9" ht="23.25" customHeight="1" spans="2:26">
      <c r="B9" s="41"/>
      <c r="C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ht="23.25" customHeight="1" spans="3:28">
      <c r="C10" s="41"/>
      <c r="E10" s="41"/>
      <c r="G10" s="41"/>
      <c r="I10" s="41"/>
      <c r="J10" s="41"/>
      <c r="L10" s="41"/>
      <c r="N10" s="41"/>
      <c r="O10" s="41"/>
      <c r="P10" s="41"/>
      <c r="Q10" s="41"/>
      <c r="R10" s="41"/>
      <c r="S10" s="41"/>
      <c r="U10" s="41"/>
      <c r="V10" s="41"/>
      <c r="W10" s="41"/>
      <c r="X10" s="41"/>
      <c r="Z10" s="41"/>
      <c r="AB10" s="41"/>
    </row>
    <row r="11" ht="23.25" customHeight="1" spans="4:24">
      <c r="D11" s="41"/>
      <c r="E11" s="41"/>
      <c r="G11" s="41"/>
      <c r="H11" s="41"/>
      <c r="J11" s="41"/>
      <c r="M11" s="41"/>
      <c r="Q11" s="41"/>
      <c r="R11" s="41"/>
      <c r="W11" s="41"/>
      <c r="X11" s="41"/>
    </row>
    <row r="12" ht="23.25" customHeight="1" spans="4:27">
      <c r="D12" s="41"/>
      <c r="F12" s="41"/>
      <c r="I12" s="41"/>
      <c r="K12" s="41"/>
      <c r="N12" s="41"/>
      <c r="P12" s="41"/>
      <c r="S12" s="41"/>
      <c r="W12" s="41"/>
      <c r="Y12" s="41"/>
      <c r="AA12" s="41"/>
    </row>
    <row r="13" ht="23.25" customHeight="1" spans="4:19">
      <c r="D13" s="41"/>
      <c r="G13" s="41"/>
      <c r="H13" s="41"/>
      <c r="J13" s="41"/>
      <c r="S13" s="41"/>
    </row>
    <row r="14" ht="23.25" customHeight="1" spans="5:10">
      <c r="E14" s="41"/>
      <c r="I14" s="41"/>
      <c r="J14" s="41"/>
    </row>
    <row r="15" spans="5:7">
      <c r="E15" s="41"/>
      <c r="G15" s="41"/>
    </row>
    <row r="17" spans="8:10">
      <c r="H17" s="41"/>
      <c r="J17" s="41"/>
    </row>
    <row r="19" spans="5:5">
      <c r="E19" s="41"/>
    </row>
    <row r="21" spans="11:11">
      <c r="K21" s="41"/>
    </row>
  </sheetData>
  <mergeCells count="6">
    <mergeCell ref="D5:D6"/>
    <mergeCell ref="E5:E6"/>
    <mergeCell ref="F5:F6"/>
    <mergeCell ref="V5:V6"/>
    <mergeCell ref="W5:W6"/>
    <mergeCell ref="X5:X6"/>
  </mergeCells>
  <printOptions horizontalCentered="1"/>
  <pageMargins left="0" right="0" top="0.98" bottom="0.98" header="0.51" footer="0.51"/>
  <pageSetup paperSize="9" scale="61" fitToHeight="999" orientation="landscape" horizontalDpi="600" verticalDpi="6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2"/>
  <sheetViews>
    <sheetView workbookViewId="0">
      <selection activeCell="O20" sqref="O20"/>
    </sheetView>
  </sheetViews>
  <sheetFormatPr defaultColWidth="9.16666666666667" defaultRowHeight="11.25"/>
  <cols>
    <col min="1" max="1" width="5.66666666666667" customWidth="1"/>
    <col min="2" max="2" width="5" customWidth="1"/>
    <col min="3" max="3" width="5.33333333333333" customWidth="1"/>
    <col min="4" max="4" width="14.5" customWidth="1"/>
    <col min="5" max="5" width="28.5" customWidth="1"/>
    <col min="6" max="27" width="11.8333333333333" customWidth="1"/>
  </cols>
  <sheetData>
    <row r="1" ht="15" customHeight="1" spans="1:28">
      <c r="A1" s="35"/>
      <c r="B1" s="32"/>
      <c r="C1" s="66"/>
      <c r="D1" s="66"/>
      <c r="E1" s="66"/>
      <c r="F1" s="66"/>
      <c r="G1" s="6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35" t="s">
        <v>369</v>
      </c>
      <c r="AB1" s="32"/>
    </row>
    <row r="2" ht="30" customHeight="1" spans="1:28">
      <c r="A2" s="68" t="s">
        <v>153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34"/>
    </row>
    <row r="3" ht="15" customHeight="1" spans="1:28">
      <c r="A3" s="69"/>
      <c r="B3" s="32"/>
      <c r="C3" s="66"/>
      <c r="D3" s="66"/>
      <c r="E3" s="66"/>
      <c r="F3" s="66"/>
      <c r="G3" s="66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35" t="s">
        <v>3</v>
      </c>
      <c r="AB3" s="32"/>
    </row>
    <row r="4" ht="15" customHeight="1" spans="1:28">
      <c r="A4" s="38" t="s">
        <v>83</v>
      </c>
      <c r="B4" s="38"/>
      <c r="C4" s="38"/>
      <c r="D4" s="7" t="s">
        <v>84</v>
      </c>
      <c r="E4" s="7" t="s">
        <v>154</v>
      </c>
      <c r="F4" s="6" t="s">
        <v>90</v>
      </c>
      <c r="G4" s="71" t="s">
        <v>155</v>
      </c>
      <c r="H4" s="71"/>
      <c r="I4" s="71"/>
      <c r="J4" s="71"/>
      <c r="K4" s="76" t="s">
        <v>156</v>
      </c>
      <c r="L4" s="76"/>
      <c r="M4" s="76"/>
      <c r="N4" s="76"/>
      <c r="O4" s="76"/>
      <c r="P4" s="76"/>
      <c r="Q4" s="76"/>
      <c r="R4" s="76"/>
      <c r="S4" s="76"/>
      <c r="T4" s="76"/>
      <c r="U4" s="76"/>
      <c r="V4" s="77" t="s">
        <v>157</v>
      </c>
      <c r="W4" s="77" t="s">
        <v>158</v>
      </c>
      <c r="X4" s="77" t="s">
        <v>159</v>
      </c>
      <c r="Y4" s="38" t="s">
        <v>160</v>
      </c>
      <c r="Z4" s="38"/>
      <c r="AA4" s="38"/>
      <c r="AB4" s="34"/>
    </row>
    <row r="5" ht="60" customHeight="1" spans="1:28">
      <c r="A5" s="6" t="s">
        <v>87</v>
      </c>
      <c r="B5" s="6" t="s">
        <v>88</v>
      </c>
      <c r="C5" s="6" t="s">
        <v>89</v>
      </c>
      <c r="D5" s="7"/>
      <c r="E5" s="7"/>
      <c r="F5" s="6"/>
      <c r="G5" s="72" t="s">
        <v>100</v>
      </c>
      <c r="H5" s="73" t="s">
        <v>161</v>
      </c>
      <c r="I5" s="73" t="s">
        <v>162</v>
      </c>
      <c r="J5" s="73" t="s">
        <v>163</v>
      </c>
      <c r="K5" s="72" t="s">
        <v>100</v>
      </c>
      <c r="L5" s="73" t="s">
        <v>161</v>
      </c>
      <c r="M5" s="73" t="s">
        <v>162</v>
      </c>
      <c r="N5" s="73" t="s">
        <v>163</v>
      </c>
      <c r="O5" s="28" t="s">
        <v>164</v>
      </c>
      <c r="P5" s="28" t="s">
        <v>165</v>
      </c>
      <c r="Q5" s="28" t="s">
        <v>166</v>
      </c>
      <c r="R5" s="28" t="s">
        <v>167</v>
      </c>
      <c r="S5" s="7" t="s">
        <v>168</v>
      </c>
      <c r="T5" s="7" t="s">
        <v>169</v>
      </c>
      <c r="U5" s="7" t="s">
        <v>170</v>
      </c>
      <c r="V5" s="77"/>
      <c r="W5" s="77"/>
      <c r="X5" s="77"/>
      <c r="Y5" s="7" t="s">
        <v>100</v>
      </c>
      <c r="Z5" s="7" t="s">
        <v>155</v>
      </c>
      <c r="AA5" s="7" t="s">
        <v>156</v>
      </c>
      <c r="AB5" s="34"/>
    </row>
    <row r="6" ht="18.75" customHeight="1" spans="1:28">
      <c r="A6" s="74" t="s">
        <v>117</v>
      </c>
      <c r="B6" s="74" t="s">
        <v>117</v>
      </c>
      <c r="C6" s="74" t="s">
        <v>117</v>
      </c>
      <c r="D6" s="75" t="s">
        <v>117</v>
      </c>
      <c r="E6" s="75" t="s">
        <v>117</v>
      </c>
      <c r="F6" s="75">
        <v>1</v>
      </c>
      <c r="G6" s="75">
        <v>2</v>
      </c>
      <c r="H6" s="75">
        <v>3</v>
      </c>
      <c r="I6" s="75">
        <v>4</v>
      </c>
      <c r="J6" s="75">
        <v>5</v>
      </c>
      <c r="K6" s="75">
        <v>6</v>
      </c>
      <c r="L6" s="75">
        <v>7</v>
      </c>
      <c r="M6" s="75">
        <v>8</v>
      </c>
      <c r="N6" s="75">
        <v>9</v>
      </c>
      <c r="O6" s="75">
        <v>10</v>
      </c>
      <c r="P6" s="75">
        <v>11</v>
      </c>
      <c r="Q6" s="75">
        <v>12</v>
      </c>
      <c r="R6" s="75">
        <v>13</v>
      </c>
      <c r="S6" s="75">
        <v>14</v>
      </c>
      <c r="T6" s="75">
        <v>15</v>
      </c>
      <c r="U6" s="75">
        <v>16</v>
      </c>
      <c r="V6" s="75">
        <v>17</v>
      </c>
      <c r="W6" s="75">
        <v>18</v>
      </c>
      <c r="X6" s="75">
        <v>19</v>
      </c>
      <c r="Y6" s="75">
        <v>20</v>
      </c>
      <c r="Z6" s="75">
        <v>21</v>
      </c>
      <c r="AA6" s="75">
        <v>22</v>
      </c>
      <c r="AB6" s="32"/>
    </row>
    <row r="7" ht="18.75" customHeight="1" spans="1:30">
      <c r="A7" s="14"/>
      <c r="B7" s="11"/>
      <c r="C7" s="13"/>
      <c r="D7" s="14"/>
      <c r="E7" s="11"/>
      <c r="F7" s="16"/>
      <c r="G7" s="16"/>
      <c r="H7" s="16"/>
      <c r="I7" s="16"/>
      <c r="J7" s="48"/>
      <c r="K7" s="19"/>
      <c r="L7" s="16"/>
      <c r="M7" s="16"/>
      <c r="N7" s="16"/>
      <c r="O7" s="16"/>
      <c r="P7" s="16"/>
      <c r="Q7" s="16"/>
      <c r="R7" s="16"/>
      <c r="S7" s="16"/>
      <c r="T7" s="48"/>
      <c r="U7" s="19"/>
      <c r="V7" s="16"/>
      <c r="W7" s="16"/>
      <c r="X7" s="16"/>
      <c r="Y7" s="16"/>
      <c r="Z7" s="16"/>
      <c r="AA7" s="16"/>
      <c r="AD7" s="78"/>
    </row>
    <row r="8" ht="23.25" customHeight="1" spans="3:28">
      <c r="C8" s="41"/>
      <c r="D8" s="41"/>
      <c r="E8" s="41"/>
      <c r="F8" s="41"/>
      <c r="G8" s="41"/>
      <c r="H8" s="41"/>
      <c r="I8" s="41"/>
      <c r="M8" s="41"/>
      <c r="Q8" s="41"/>
      <c r="R8" s="41"/>
      <c r="S8" s="41"/>
      <c r="T8" s="41"/>
      <c r="V8" s="41"/>
      <c r="W8" s="41"/>
      <c r="X8" s="41"/>
      <c r="Y8" s="41"/>
      <c r="Z8" s="41"/>
      <c r="AB8" s="41"/>
    </row>
    <row r="9" ht="23.25" customHeight="1" spans="4:28">
      <c r="D9" s="41"/>
      <c r="E9" s="41"/>
      <c r="F9" s="41"/>
      <c r="M9" s="41"/>
      <c r="N9" s="41"/>
      <c r="T9" s="41"/>
      <c r="U9" s="41"/>
      <c r="V9" s="41"/>
      <c r="W9" s="41"/>
      <c r="X9" s="41"/>
      <c r="Y9" s="41"/>
      <c r="AB9" s="41"/>
    </row>
    <row r="10" ht="9.75" customHeight="1" spans="4:27">
      <c r="D10" s="41"/>
      <c r="E10" s="41"/>
      <c r="I10" s="41"/>
      <c r="N10" s="41"/>
      <c r="R10" s="41"/>
      <c r="S10" s="41"/>
      <c r="T10" s="41"/>
      <c r="Z10" s="41"/>
      <c r="AA10" s="41"/>
    </row>
    <row r="11" ht="9.75" customHeight="1" spans="4:26">
      <c r="D11" s="41"/>
      <c r="E11" s="41"/>
      <c r="F11" s="41"/>
      <c r="P11" s="41"/>
      <c r="S11" s="41"/>
      <c r="T11" s="41"/>
      <c r="V11" s="41"/>
      <c r="W11" s="41"/>
      <c r="Z11" s="41"/>
    </row>
    <row r="12" ht="9.75" customHeight="1" spans="4:28">
      <c r="D12" s="41"/>
      <c r="E12" s="41"/>
      <c r="F12" s="41"/>
      <c r="J12" s="41"/>
      <c r="S12" s="41"/>
      <c r="T12" s="41"/>
      <c r="Z12" s="41"/>
      <c r="AB12" s="41"/>
    </row>
    <row r="13" ht="9.75" customHeight="1" spans="4:26">
      <c r="D13" s="41"/>
      <c r="E13" s="41"/>
      <c r="T13" s="41"/>
      <c r="Z13" s="41"/>
    </row>
    <row r="14" ht="9.75" customHeight="1" spans="4:25">
      <c r="D14" s="41"/>
      <c r="E14" s="41"/>
      <c r="Q14" s="41"/>
      <c r="Y14" s="41"/>
    </row>
    <row r="15" ht="9.75" customHeight="1" spans="5:30">
      <c r="E15" s="41"/>
      <c r="V15" s="41"/>
      <c r="AD15" s="41"/>
    </row>
    <row r="16" ht="9.75" customHeight="1" spans="5:24">
      <c r="E16" s="41"/>
      <c r="T16" s="41"/>
      <c r="X16" s="41"/>
    </row>
    <row r="17" ht="9.75" customHeight="1" spans="5:26">
      <c r="E17" s="41"/>
      <c r="Z17" s="41"/>
    </row>
    <row r="18" ht="9.75" customHeight="1"/>
    <row r="19" spans="18:18">
      <c r="R19" s="41"/>
    </row>
    <row r="20" spans="20:20">
      <c r="T20" s="41"/>
    </row>
    <row r="22" spans="16:20">
      <c r="P22" s="41"/>
      <c r="T22" s="41"/>
    </row>
  </sheetData>
  <mergeCells count="6">
    <mergeCell ref="D4:D5"/>
    <mergeCell ref="E4:E5"/>
    <mergeCell ref="F4:F5"/>
    <mergeCell ref="V4:V5"/>
    <mergeCell ref="W4:W5"/>
    <mergeCell ref="X4:X5"/>
  </mergeCells>
  <pageMargins left="0.75" right="0.75" top="1" bottom="1" header="0.51" footer="0.5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3"/>
  <sheetViews>
    <sheetView showGridLines="0" showZeros="0" workbookViewId="0">
      <selection activeCell="A18" sqref="A18"/>
    </sheetView>
  </sheetViews>
  <sheetFormatPr defaultColWidth="9.16666666666667" defaultRowHeight="11.25" outlineLevelCol="2"/>
  <cols>
    <col min="1" max="1" width="117.833333333333" customWidth="1"/>
    <col min="2" max="2" width="30.1666666666667" customWidth="1"/>
  </cols>
  <sheetData>
    <row r="1" ht="12.75" customHeight="1" spans="2:2">
      <c r="B1" s="35" t="s">
        <v>370</v>
      </c>
    </row>
    <row r="2" ht="21" customHeight="1" spans="1:2">
      <c r="A2" s="59" t="s">
        <v>371</v>
      </c>
      <c r="B2" s="59"/>
    </row>
    <row r="3" ht="12.75" customHeight="1" spans="2:2">
      <c r="B3" s="60" t="s">
        <v>3</v>
      </c>
    </row>
    <row r="4" ht="24.75" customHeight="1" spans="1:2">
      <c r="A4" s="7" t="s">
        <v>372</v>
      </c>
      <c r="B4" s="7" t="s">
        <v>373</v>
      </c>
    </row>
    <row r="5" ht="24.75" customHeight="1" spans="1:2">
      <c r="A5" s="61" t="s">
        <v>374</v>
      </c>
      <c r="B5" s="62">
        <v>57.67</v>
      </c>
    </row>
    <row r="6" ht="24.75" customHeight="1" spans="1:3">
      <c r="A6" s="63" t="s">
        <v>375</v>
      </c>
      <c r="B6" s="19"/>
      <c r="C6" s="41"/>
    </row>
    <row r="7" ht="24.75" customHeight="1" spans="1:2">
      <c r="A7" s="63" t="s">
        <v>376</v>
      </c>
      <c r="B7" s="64">
        <v>3.37</v>
      </c>
    </row>
    <row r="8" ht="24.75" customHeight="1" spans="1:2">
      <c r="A8" s="63" t="s">
        <v>377</v>
      </c>
      <c r="B8" s="65">
        <v>30</v>
      </c>
    </row>
    <row r="9" ht="24.75" customHeight="1" spans="1:2">
      <c r="A9" s="15" t="s">
        <v>378</v>
      </c>
      <c r="B9" s="19">
        <v>30</v>
      </c>
    </row>
    <row r="10" ht="24.75" customHeight="1" spans="1:2">
      <c r="A10" s="15" t="s">
        <v>379</v>
      </c>
      <c r="B10" s="64">
        <v>0</v>
      </c>
    </row>
    <row r="11" ht="24.75" customHeight="1" spans="1:2">
      <c r="A11" s="63" t="s">
        <v>380</v>
      </c>
      <c r="B11" s="64">
        <v>8.12</v>
      </c>
    </row>
    <row r="12" ht="24.75" customHeight="1" spans="1:2">
      <c r="A12" s="63" t="s">
        <v>381</v>
      </c>
      <c r="B12" s="64">
        <v>16.18</v>
      </c>
    </row>
    <row r="13" ht="12.75" customHeight="1"/>
  </sheetData>
  <mergeCells count="1">
    <mergeCell ref="A2:B2"/>
  </mergeCells>
  <printOptions horizontalCentered="1"/>
  <pageMargins left="0" right="0" top="0.98" bottom="0.98" header="0.51" footer="0.51"/>
  <pageSetup paperSize="9" fitToHeight="999" orientation="landscape" horizontalDpi="600" verticalDpi="600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workbookViewId="0">
      <selection activeCell="M24" sqref="M24"/>
    </sheetView>
  </sheetViews>
  <sheetFormatPr defaultColWidth="9.16666666666667" defaultRowHeight="11.25"/>
  <cols>
    <col min="1" max="3" width="5.66666666666667" customWidth="1"/>
    <col min="4" max="4" width="14.1666666666667" customWidth="1"/>
    <col min="5" max="5" width="42.1666666666667" customWidth="1"/>
    <col min="6" max="6" width="10.3333333333333" customWidth="1"/>
    <col min="7" max="8" width="10.6666666666667" customWidth="1"/>
    <col min="9" max="13" width="9.5" customWidth="1"/>
    <col min="14" max="15" width="9.16666666666667" customWidth="1"/>
    <col min="16" max="21" width="9.5" customWidth="1"/>
    <col min="22" max="32" width="5.16666666666667" customWidth="1"/>
  </cols>
  <sheetData>
    <row r="1" ht="18" customHeight="1" spans="1:32">
      <c r="A1" s="2" t="s">
        <v>382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1" t="s">
        <v>383</v>
      </c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ht="21" customHeight="1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53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ht="15.75" customHeight="1" spans="1:3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1" t="s">
        <v>3</v>
      </c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ht="18" customHeight="1" spans="1:32">
      <c r="A4" s="45" t="s">
        <v>83</v>
      </c>
      <c r="B4" s="45"/>
      <c r="C4" s="45"/>
      <c r="D4" s="4" t="s">
        <v>84</v>
      </c>
      <c r="E4" s="4" t="s">
        <v>384</v>
      </c>
      <c r="F4" s="46" t="s">
        <v>385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</row>
    <row r="5" ht="24.75" customHeight="1" spans="1:32">
      <c r="A5" s="7" t="s">
        <v>87</v>
      </c>
      <c r="B5" s="7" t="s">
        <v>88</v>
      </c>
      <c r="C5" s="7" t="s">
        <v>89</v>
      </c>
      <c r="D5" s="7"/>
      <c r="E5" s="7"/>
      <c r="F5" s="5" t="s">
        <v>97</v>
      </c>
      <c r="G5" s="47" t="s">
        <v>91</v>
      </c>
      <c r="H5" s="47"/>
      <c r="I5" s="47"/>
      <c r="J5" s="47"/>
      <c r="K5" s="47"/>
      <c r="L5" s="47"/>
      <c r="M5" s="47"/>
      <c r="N5" s="49"/>
      <c r="O5" s="50" t="s">
        <v>92</v>
      </c>
      <c r="P5" s="51" t="s">
        <v>93</v>
      </c>
      <c r="Q5" s="54" t="s">
        <v>386</v>
      </c>
      <c r="R5" s="54"/>
      <c r="S5" s="54"/>
      <c r="T5" s="4" t="s">
        <v>95</v>
      </c>
      <c r="U5" s="4" t="s">
        <v>387</v>
      </c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ht="63" customHeight="1" spans="1:32">
      <c r="A6" s="7"/>
      <c r="B6" s="7"/>
      <c r="C6" s="7"/>
      <c r="D6" s="7"/>
      <c r="E6" s="7"/>
      <c r="F6" s="7"/>
      <c r="G6" s="23" t="s">
        <v>100</v>
      </c>
      <c r="H6" s="23" t="s">
        <v>98</v>
      </c>
      <c r="I6" s="23" t="s">
        <v>108</v>
      </c>
      <c r="J6" s="23" t="s">
        <v>109</v>
      </c>
      <c r="K6" s="23" t="s">
        <v>110</v>
      </c>
      <c r="L6" s="23" t="s">
        <v>111</v>
      </c>
      <c r="M6" s="23" t="s">
        <v>112</v>
      </c>
      <c r="N6" s="24" t="s">
        <v>113</v>
      </c>
      <c r="O6" s="50"/>
      <c r="P6" s="52"/>
      <c r="Q6" s="55" t="s">
        <v>100</v>
      </c>
      <c r="R6" s="50" t="s">
        <v>101</v>
      </c>
      <c r="S6" s="50" t="s">
        <v>102</v>
      </c>
      <c r="T6" s="7"/>
      <c r="U6" s="7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ht="20.25" customHeight="1" spans="1:32">
      <c r="A7" s="10" t="s">
        <v>117</v>
      </c>
      <c r="B7" s="10" t="s">
        <v>117</v>
      </c>
      <c r="C7" s="10" t="s">
        <v>117</v>
      </c>
      <c r="D7" s="10" t="s">
        <v>117</v>
      </c>
      <c r="E7" s="10" t="s">
        <v>117</v>
      </c>
      <c r="F7" s="10">
        <v>1</v>
      </c>
      <c r="G7" s="10">
        <f t="shared" ref="G7:U7" si="0">F7+1</f>
        <v>2</v>
      </c>
      <c r="H7" s="10">
        <f t="shared" si="0"/>
        <v>3</v>
      </c>
      <c r="I7" s="10">
        <f t="shared" si="0"/>
        <v>4</v>
      </c>
      <c r="J7" s="10">
        <f t="shared" si="0"/>
        <v>5</v>
      </c>
      <c r="K7" s="10">
        <f t="shared" si="0"/>
        <v>6</v>
      </c>
      <c r="L7" s="10">
        <f t="shared" si="0"/>
        <v>7</v>
      </c>
      <c r="M7" s="10">
        <f t="shared" si="0"/>
        <v>8</v>
      </c>
      <c r="N7" s="10">
        <f t="shared" si="0"/>
        <v>9</v>
      </c>
      <c r="O7" s="10">
        <f t="shared" si="0"/>
        <v>10</v>
      </c>
      <c r="P7" s="10">
        <f t="shared" si="0"/>
        <v>11</v>
      </c>
      <c r="Q7" s="10">
        <f t="shared" si="0"/>
        <v>12</v>
      </c>
      <c r="R7" s="10">
        <f t="shared" si="0"/>
        <v>13</v>
      </c>
      <c r="S7" s="10">
        <f t="shared" si="0"/>
        <v>14</v>
      </c>
      <c r="T7" s="10">
        <f t="shared" si="0"/>
        <v>15</v>
      </c>
      <c r="U7" s="10">
        <f t="shared" si="0"/>
        <v>16</v>
      </c>
      <c r="V7" s="40"/>
      <c r="W7" s="42"/>
      <c r="X7" s="42"/>
      <c r="Y7" s="42"/>
      <c r="Z7" s="42"/>
      <c r="AA7" s="42"/>
      <c r="AB7" s="42"/>
      <c r="AC7" s="42"/>
      <c r="AD7" s="42"/>
      <c r="AE7" s="43"/>
      <c r="AF7" s="43"/>
    </row>
    <row r="8" ht="18.75" customHeight="1" spans="1:32">
      <c r="A8" s="14"/>
      <c r="B8" s="14"/>
      <c r="C8" s="14"/>
      <c r="D8" s="14"/>
      <c r="E8" s="14" t="s">
        <v>388</v>
      </c>
      <c r="F8" s="19"/>
      <c r="G8" s="16"/>
      <c r="H8" s="48"/>
      <c r="I8" s="25"/>
      <c r="J8" s="25"/>
      <c r="K8" s="25"/>
      <c r="L8" s="19"/>
      <c r="M8" s="48"/>
      <c r="N8" s="19"/>
      <c r="O8" s="48"/>
      <c r="P8" s="25"/>
      <c r="Q8" s="25"/>
      <c r="R8" s="25"/>
      <c r="S8" s="25"/>
      <c r="T8" s="25"/>
      <c r="U8" s="19"/>
      <c r="V8" s="41"/>
      <c r="W8" s="41"/>
      <c r="X8" s="56"/>
      <c r="Y8" s="56"/>
      <c r="Z8" s="56"/>
      <c r="AA8" s="56"/>
      <c r="AB8" s="56"/>
      <c r="AC8" s="57"/>
      <c r="AD8" s="57"/>
      <c r="AE8" s="58"/>
      <c r="AF8" s="58"/>
    </row>
    <row r="9" ht="18.75" customHeight="1" spans="1:32">
      <c r="A9" s="14"/>
      <c r="B9" s="14"/>
      <c r="C9" s="14"/>
      <c r="D9" s="14"/>
      <c r="E9" s="14"/>
      <c r="F9" s="19"/>
      <c r="G9" s="16"/>
      <c r="H9" s="48"/>
      <c r="I9" s="25"/>
      <c r="J9" s="25"/>
      <c r="K9" s="25"/>
      <c r="L9" s="19"/>
      <c r="M9" s="48"/>
      <c r="N9" s="19"/>
      <c r="O9" s="48"/>
      <c r="P9" s="25"/>
      <c r="Q9" s="25"/>
      <c r="R9" s="25"/>
      <c r="S9" s="25"/>
      <c r="T9" s="25"/>
      <c r="U9" s="19"/>
      <c r="W9" s="41"/>
      <c r="X9" s="43"/>
      <c r="Y9" s="32"/>
      <c r="Z9" s="32"/>
      <c r="AA9" s="32"/>
      <c r="AB9" s="32"/>
      <c r="AC9" s="32"/>
      <c r="AD9" s="32"/>
      <c r="AE9" s="32"/>
      <c r="AF9" s="32"/>
    </row>
    <row r="10" ht="18.75" customHeight="1" spans="1:21">
      <c r="A10" s="14"/>
      <c r="B10" s="14"/>
      <c r="C10" s="14"/>
      <c r="D10" s="14"/>
      <c r="E10" s="14"/>
      <c r="F10" s="19"/>
      <c r="G10" s="16"/>
      <c r="H10" s="48"/>
      <c r="I10" s="25"/>
      <c r="J10" s="25"/>
      <c r="K10" s="25"/>
      <c r="L10" s="19"/>
      <c r="M10" s="48"/>
      <c r="N10" s="19"/>
      <c r="O10" s="48"/>
      <c r="P10" s="25"/>
      <c r="Q10" s="25"/>
      <c r="R10" s="25"/>
      <c r="S10" s="25"/>
      <c r="T10" s="25"/>
      <c r="U10" s="19"/>
    </row>
  </sheetData>
  <mergeCells count="14">
    <mergeCell ref="F4:U4"/>
    <mergeCell ref="G5:N5"/>
    <mergeCell ref="Q5:S5"/>
    <mergeCell ref="A5:A6"/>
    <mergeCell ref="B5:B6"/>
    <mergeCell ref="C5:C6"/>
    <mergeCell ref="D4:D6"/>
    <mergeCell ref="E4:E6"/>
    <mergeCell ref="F5:F6"/>
    <mergeCell ref="O5:O6"/>
    <mergeCell ref="P5:P6"/>
    <mergeCell ref="T5:T6"/>
    <mergeCell ref="U5:U6"/>
    <mergeCell ref="A1:T3"/>
  </mergeCells>
  <pageMargins left="0.75" right="0.75" top="1" bottom="1" header="0.51" footer="0.5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8"/>
  <sheetViews>
    <sheetView tabSelected="1" workbookViewId="0">
      <selection activeCell="A14" sqref="$A14:$XFD18"/>
    </sheetView>
  </sheetViews>
  <sheetFormatPr defaultColWidth="9.16666666666667" defaultRowHeight="15" customHeight="1"/>
  <cols>
    <col min="1" max="3" width="4.83333333333333" customWidth="1"/>
    <col min="4" max="4" width="8.66666666666667" customWidth="1"/>
    <col min="5" max="5" width="11.6666666666667" customWidth="1"/>
    <col min="6" max="6" width="45" customWidth="1"/>
    <col min="7" max="7" width="10.3333333333333" customWidth="1"/>
    <col min="8" max="8" width="10.6666666666667" customWidth="1"/>
    <col min="9" max="9" width="12.5" customWidth="1"/>
    <col min="10" max="10" width="8.16666666666667" customWidth="1"/>
    <col min="11" max="13" width="7.5" customWidth="1"/>
    <col min="14" max="14" width="10.1666666666667" customWidth="1"/>
    <col min="15" max="31" width="7.5" customWidth="1"/>
    <col min="32" max="37" width="6" customWidth="1"/>
  </cols>
  <sheetData>
    <row r="1" customHeight="1" spans="1:37">
      <c r="A1" s="2" t="s">
        <v>389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E1" s="31" t="s">
        <v>390</v>
      </c>
      <c r="AF1" s="32"/>
      <c r="AG1" s="32"/>
      <c r="AH1" s="32"/>
      <c r="AI1" s="32"/>
      <c r="AJ1" s="32"/>
      <c r="AK1" s="32"/>
    </row>
    <row r="2" ht="30" customHeight="1" spans="1:3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3"/>
      <c r="AE2" s="33"/>
      <c r="AF2" s="34"/>
      <c r="AG2" s="34"/>
      <c r="AH2" s="34"/>
      <c r="AI2" s="34"/>
      <c r="AJ2" s="34"/>
      <c r="AK2" s="34"/>
    </row>
    <row r="3" customHeight="1" spans="1:3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E3" s="35" t="s">
        <v>3</v>
      </c>
      <c r="AF3" s="32"/>
      <c r="AG3" s="32"/>
      <c r="AH3" s="32"/>
      <c r="AI3" s="32"/>
      <c r="AJ3" s="32"/>
      <c r="AK3" s="32"/>
    </row>
    <row r="4" customHeight="1" spans="1:37">
      <c r="A4" s="3" t="s">
        <v>83</v>
      </c>
      <c r="B4" s="3"/>
      <c r="C4" s="3"/>
      <c r="D4" s="4" t="s">
        <v>391</v>
      </c>
      <c r="E4" s="4" t="s">
        <v>84</v>
      </c>
      <c r="F4" s="5" t="s">
        <v>392</v>
      </c>
      <c r="G4" s="6" t="s">
        <v>86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34"/>
      <c r="AG4" s="34"/>
      <c r="AH4" s="34"/>
      <c r="AI4" s="34"/>
      <c r="AJ4" s="34"/>
      <c r="AK4" s="34"/>
    </row>
    <row r="5" ht="30" customHeight="1" spans="1:37">
      <c r="A5" s="6" t="s">
        <v>87</v>
      </c>
      <c r="B5" s="6" t="s">
        <v>88</v>
      </c>
      <c r="C5" s="6" t="s">
        <v>89</v>
      </c>
      <c r="D5" s="7"/>
      <c r="E5" s="7"/>
      <c r="F5" s="7"/>
      <c r="G5" s="8" t="s">
        <v>90</v>
      </c>
      <c r="H5" s="9" t="s">
        <v>91</v>
      </c>
      <c r="I5" s="9"/>
      <c r="J5" s="9"/>
      <c r="K5" s="9"/>
      <c r="L5" s="9"/>
      <c r="M5" s="9"/>
      <c r="N5" s="9"/>
      <c r="O5" s="9"/>
      <c r="P5" s="8"/>
      <c r="Q5" s="22" t="s">
        <v>92</v>
      </c>
      <c r="R5" s="26" t="s">
        <v>93</v>
      </c>
      <c r="S5" s="4" t="s">
        <v>386</v>
      </c>
      <c r="T5" s="4"/>
      <c r="U5" s="5"/>
      <c r="V5" s="27" t="s">
        <v>95</v>
      </c>
      <c r="W5" s="27"/>
      <c r="X5" s="27"/>
      <c r="Y5" s="27"/>
      <c r="Z5" s="36" t="s">
        <v>96</v>
      </c>
      <c r="AA5" s="3"/>
      <c r="AB5" s="3"/>
      <c r="AC5" s="3"/>
      <c r="AD5" s="3"/>
      <c r="AE5" s="3"/>
      <c r="AF5" s="34"/>
      <c r="AG5" s="34"/>
      <c r="AH5" s="34"/>
      <c r="AI5" s="34"/>
      <c r="AJ5" s="34"/>
      <c r="AK5" s="34"/>
    </row>
    <row r="6" customHeight="1" spans="1:37">
      <c r="A6" s="6"/>
      <c r="B6" s="6"/>
      <c r="C6" s="6"/>
      <c r="D6" s="7"/>
      <c r="E6" s="7"/>
      <c r="F6" s="7"/>
      <c r="G6" s="6"/>
      <c r="H6" s="4" t="s">
        <v>97</v>
      </c>
      <c r="I6" s="5" t="s">
        <v>98</v>
      </c>
      <c r="J6" s="8" t="s">
        <v>99</v>
      </c>
      <c r="K6" s="8"/>
      <c r="L6" s="8"/>
      <c r="M6" s="8"/>
      <c r="N6" s="8"/>
      <c r="O6" s="8"/>
      <c r="P6" s="8"/>
      <c r="Q6" s="28"/>
      <c r="R6" s="29"/>
      <c r="S6" s="7" t="s">
        <v>100</v>
      </c>
      <c r="T6" s="7" t="s">
        <v>101</v>
      </c>
      <c r="U6" s="30" t="s">
        <v>102</v>
      </c>
      <c r="V6" s="30" t="s">
        <v>100</v>
      </c>
      <c r="W6" s="30" t="s">
        <v>103</v>
      </c>
      <c r="X6" s="30" t="s">
        <v>104</v>
      </c>
      <c r="Y6" s="7" t="s">
        <v>102</v>
      </c>
      <c r="Z6" s="37" t="s">
        <v>100</v>
      </c>
      <c r="AA6" s="7" t="s">
        <v>105</v>
      </c>
      <c r="AB6" s="38" t="s">
        <v>106</v>
      </c>
      <c r="AC6" s="38"/>
      <c r="AD6" s="38"/>
      <c r="AE6" s="7" t="s">
        <v>107</v>
      </c>
      <c r="AF6" s="34"/>
      <c r="AG6" s="34"/>
      <c r="AH6" s="34"/>
      <c r="AI6" s="34"/>
      <c r="AJ6" s="34"/>
      <c r="AK6" s="34"/>
    </row>
    <row r="7" ht="45" customHeight="1" spans="1:37">
      <c r="A7" s="6"/>
      <c r="B7" s="6"/>
      <c r="C7" s="6"/>
      <c r="D7" s="7"/>
      <c r="E7" s="7"/>
      <c r="F7" s="7"/>
      <c r="G7" s="6"/>
      <c r="H7" s="7"/>
      <c r="I7" s="7"/>
      <c r="J7" s="22" t="s">
        <v>100</v>
      </c>
      <c r="K7" s="23" t="s">
        <v>108</v>
      </c>
      <c r="L7" s="22" t="s">
        <v>109</v>
      </c>
      <c r="M7" s="22" t="s">
        <v>110</v>
      </c>
      <c r="N7" s="22" t="s">
        <v>111</v>
      </c>
      <c r="O7" s="22" t="s">
        <v>112</v>
      </c>
      <c r="P7" s="24" t="s">
        <v>113</v>
      </c>
      <c r="Q7" s="28"/>
      <c r="R7" s="29"/>
      <c r="S7" s="7"/>
      <c r="T7" s="7"/>
      <c r="U7" s="30"/>
      <c r="V7" s="30"/>
      <c r="W7" s="30"/>
      <c r="X7" s="30"/>
      <c r="Y7" s="7"/>
      <c r="Z7" s="37"/>
      <c r="AA7" s="7"/>
      <c r="AB7" s="39" t="s">
        <v>114</v>
      </c>
      <c r="AC7" s="39" t="s">
        <v>115</v>
      </c>
      <c r="AD7" s="39" t="s">
        <v>116</v>
      </c>
      <c r="AE7" s="7"/>
      <c r="AF7" s="34"/>
      <c r="AG7" s="34"/>
      <c r="AH7" s="34"/>
      <c r="AI7" s="34"/>
      <c r="AJ7" s="34"/>
      <c r="AK7" s="34"/>
    </row>
    <row r="8" customHeight="1" spans="1:37">
      <c r="A8" s="10" t="s">
        <v>117</v>
      </c>
      <c r="B8" s="10" t="s">
        <v>117</v>
      </c>
      <c r="C8" s="10" t="s">
        <v>117</v>
      </c>
      <c r="D8" s="10" t="s">
        <v>117</v>
      </c>
      <c r="E8" s="10" t="s">
        <v>117</v>
      </c>
      <c r="F8" s="10" t="s">
        <v>117</v>
      </c>
      <c r="G8" s="10">
        <v>1</v>
      </c>
      <c r="H8" s="10">
        <f t="shared" ref="H8:AE8" si="0">G8+1</f>
        <v>2</v>
      </c>
      <c r="I8" s="10">
        <f t="shared" si="0"/>
        <v>3</v>
      </c>
      <c r="J8" s="10">
        <f t="shared" si="0"/>
        <v>4</v>
      </c>
      <c r="K8" s="10">
        <f t="shared" si="0"/>
        <v>5</v>
      </c>
      <c r="L8" s="10">
        <f t="shared" si="0"/>
        <v>6</v>
      </c>
      <c r="M8" s="10">
        <f t="shared" si="0"/>
        <v>7</v>
      </c>
      <c r="N8" s="10">
        <f t="shared" si="0"/>
        <v>8</v>
      </c>
      <c r="O8" s="10">
        <f t="shared" si="0"/>
        <v>9</v>
      </c>
      <c r="P8" s="10">
        <f t="shared" si="0"/>
        <v>10</v>
      </c>
      <c r="Q8" s="10">
        <f t="shared" si="0"/>
        <v>11</v>
      </c>
      <c r="R8" s="10">
        <f t="shared" si="0"/>
        <v>12</v>
      </c>
      <c r="S8" s="10">
        <f t="shared" si="0"/>
        <v>13</v>
      </c>
      <c r="T8" s="10">
        <f t="shared" si="0"/>
        <v>14</v>
      </c>
      <c r="U8" s="10">
        <f t="shared" si="0"/>
        <v>15</v>
      </c>
      <c r="V8" s="10">
        <f t="shared" si="0"/>
        <v>16</v>
      </c>
      <c r="W8" s="10">
        <f t="shared" si="0"/>
        <v>17</v>
      </c>
      <c r="X8" s="10">
        <f t="shared" si="0"/>
        <v>18</v>
      </c>
      <c r="Y8" s="10">
        <f t="shared" si="0"/>
        <v>19</v>
      </c>
      <c r="Z8" s="10">
        <f t="shared" si="0"/>
        <v>20</v>
      </c>
      <c r="AA8" s="10">
        <f t="shared" si="0"/>
        <v>21</v>
      </c>
      <c r="AB8" s="10">
        <f t="shared" si="0"/>
        <v>22</v>
      </c>
      <c r="AC8" s="10">
        <f t="shared" si="0"/>
        <v>23</v>
      </c>
      <c r="AD8" s="10">
        <f t="shared" si="0"/>
        <v>24</v>
      </c>
      <c r="AE8" s="10">
        <f t="shared" si="0"/>
        <v>25</v>
      </c>
      <c r="AF8" s="40"/>
      <c r="AG8" s="42"/>
      <c r="AH8" s="42"/>
      <c r="AI8" s="42"/>
      <c r="AJ8" s="42"/>
      <c r="AK8" s="43"/>
    </row>
    <row r="9" ht="18" customHeight="1" spans="1:37">
      <c r="A9" s="11"/>
      <c r="B9" s="12"/>
      <c r="C9" s="13"/>
      <c r="D9" s="14"/>
      <c r="E9" s="15" t="s">
        <v>118</v>
      </c>
      <c r="F9" s="11" t="s">
        <v>119</v>
      </c>
      <c r="G9" s="16">
        <f>G10+G14+G17</f>
        <v>165.5</v>
      </c>
      <c r="H9" s="16">
        <f>H10+H14+H17</f>
        <v>165.5</v>
      </c>
      <c r="I9" s="16">
        <f>I10+I14+I17</f>
        <v>165.5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19"/>
      <c r="AF9" s="41"/>
      <c r="AI9" s="32"/>
      <c r="AJ9" s="32"/>
      <c r="AK9" s="32"/>
    </row>
    <row r="10" ht="18" customHeight="1" spans="1:37">
      <c r="A10" s="11"/>
      <c r="B10" s="12"/>
      <c r="C10" s="13"/>
      <c r="D10" s="14"/>
      <c r="E10" s="17" t="s">
        <v>120</v>
      </c>
      <c r="F10" s="11" t="s">
        <v>393</v>
      </c>
      <c r="G10" s="16">
        <f>G11+G12+G13</f>
        <v>70</v>
      </c>
      <c r="H10" s="16">
        <f>H11+H12+H13</f>
        <v>70</v>
      </c>
      <c r="I10" s="16">
        <f>I11+I12+I13</f>
        <v>70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19"/>
      <c r="AI10" s="32"/>
      <c r="AJ10" s="32"/>
      <c r="AK10" s="32"/>
    </row>
    <row r="11" ht="18" customHeight="1" spans="1:37">
      <c r="A11" s="11" t="s">
        <v>122</v>
      </c>
      <c r="B11" s="12" t="s">
        <v>123</v>
      </c>
      <c r="C11" s="13" t="s">
        <v>124</v>
      </c>
      <c r="D11" s="11"/>
      <c r="E11" s="18"/>
      <c r="F11" s="11" t="s">
        <v>394</v>
      </c>
      <c r="G11" s="19">
        <v>55.81</v>
      </c>
      <c r="H11" s="19">
        <v>55.81</v>
      </c>
      <c r="I11" s="19">
        <v>55.81</v>
      </c>
      <c r="J11" s="19"/>
      <c r="K11" s="19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19"/>
      <c r="AI11" s="32"/>
      <c r="AJ11" s="32"/>
      <c r="AK11" s="32"/>
    </row>
    <row r="12" ht="18" customHeight="1" spans="1:37">
      <c r="A12" s="11" t="s">
        <v>122</v>
      </c>
      <c r="B12" s="12" t="s">
        <v>123</v>
      </c>
      <c r="C12" s="13" t="s">
        <v>126</v>
      </c>
      <c r="D12" s="14"/>
      <c r="E12" s="11"/>
      <c r="F12" s="11" t="s">
        <v>395</v>
      </c>
      <c r="G12" s="19">
        <v>11.19</v>
      </c>
      <c r="H12" s="19">
        <v>11.19</v>
      </c>
      <c r="I12" s="19">
        <v>11.19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19"/>
      <c r="AI12" s="32"/>
      <c r="AJ12" s="32"/>
      <c r="AK12" s="32"/>
    </row>
    <row r="13" ht="18" customHeight="1" spans="1:37">
      <c r="A13" s="11" t="s">
        <v>122</v>
      </c>
      <c r="B13" s="12" t="s">
        <v>123</v>
      </c>
      <c r="C13" s="13" t="s">
        <v>128</v>
      </c>
      <c r="D13" s="14"/>
      <c r="E13" s="11"/>
      <c r="F13" s="11" t="s">
        <v>396</v>
      </c>
      <c r="G13" s="19">
        <v>3</v>
      </c>
      <c r="H13" s="19">
        <v>3</v>
      </c>
      <c r="I13" s="19">
        <v>3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19"/>
      <c r="AI13" s="32"/>
      <c r="AJ13" s="32"/>
      <c r="AK13" s="32"/>
    </row>
    <row r="14" s="1" customFormat="1" ht="18" customHeight="1" spans="1:37">
      <c r="A14" s="20"/>
      <c r="B14" s="20"/>
      <c r="C14" s="20"/>
      <c r="D14" s="21"/>
      <c r="E14" s="20" t="s">
        <v>143</v>
      </c>
      <c r="F14" s="20" t="s">
        <v>144</v>
      </c>
      <c r="G14" s="19">
        <v>90.5</v>
      </c>
      <c r="H14" s="19">
        <v>90.5</v>
      </c>
      <c r="I14" s="19">
        <v>90.5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19"/>
      <c r="AI14" s="44"/>
      <c r="AJ14" s="44"/>
      <c r="AK14" s="44"/>
    </row>
    <row r="15" s="1" customFormat="1" ht="18" customHeight="1" spans="1:37">
      <c r="A15" s="20" t="s">
        <v>122</v>
      </c>
      <c r="B15" s="20" t="s">
        <v>123</v>
      </c>
      <c r="C15" s="20" t="s">
        <v>126</v>
      </c>
      <c r="D15" s="21"/>
      <c r="E15" s="20" t="s">
        <v>145</v>
      </c>
      <c r="F15" s="20" t="s">
        <v>127</v>
      </c>
      <c r="G15" s="19">
        <v>7</v>
      </c>
      <c r="H15" s="19">
        <v>7</v>
      </c>
      <c r="I15" s="19">
        <v>7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19"/>
      <c r="AI15" s="44"/>
      <c r="AJ15" s="44"/>
      <c r="AK15" s="44"/>
    </row>
    <row r="16" s="1" customFormat="1" ht="18" customHeight="1" spans="1:37">
      <c r="A16" s="20" t="s">
        <v>122</v>
      </c>
      <c r="B16" s="20" t="s">
        <v>123</v>
      </c>
      <c r="C16" s="20" t="s">
        <v>128</v>
      </c>
      <c r="D16" s="21"/>
      <c r="E16" s="20" t="s">
        <v>145</v>
      </c>
      <c r="F16" s="20" t="s">
        <v>129</v>
      </c>
      <c r="G16" s="19">
        <v>83.5</v>
      </c>
      <c r="H16" s="19">
        <v>83.5</v>
      </c>
      <c r="I16" s="19">
        <v>83.5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19"/>
      <c r="AI16" s="44"/>
      <c r="AJ16" s="44"/>
      <c r="AK16" s="44"/>
    </row>
    <row r="17" s="1" customFormat="1" ht="18" customHeight="1" spans="1:37">
      <c r="A17" s="20"/>
      <c r="B17" s="20"/>
      <c r="C17" s="20"/>
      <c r="D17" s="21"/>
      <c r="E17" s="20" t="s">
        <v>149</v>
      </c>
      <c r="F17" s="20" t="s">
        <v>150</v>
      </c>
      <c r="G17" s="19">
        <v>5</v>
      </c>
      <c r="H17" s="19">
        <v>5</v>
      </c>
      <c r="I17" s="19">
        <v>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19"/>
      <c r="AI17" s="44"/>
      <c r="AJ17" s="44"/>
      <c r="AK17" s="44"/>
    </row>
    <row r="18" s="1" customFormat="1" ht="18" customHeight="1" spans="1:37">
      <c r="A18" s="20" t="s">
        <v>122</v>
      </c>
      <c r="B18" s="20" t="s">
        <v>123</v>
      </c>
      <c r="C18" s="20" t="s">
        <v>146</v>
      </c>
      <c r="D18" s="21"/>
      <c r="E18" s="20" t="s">
        <v>145</v>
      </c>
      <c r="F18" s="20" t="s">
        <v>147</v>
      </c>
      <c r="G18" s="19">
        <v>5</v>
      </c>
      <c r="H18" s="19">
        <v>5</v>
      </c>
      <c r="I18" s="19">
        <v>5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19"/>
      <c r="AI18" s="44"/>
      <c r="AJ18" s="44"/>
      <c r="AK18" s="44"/>
    </row>
  </sheetData>
  <mergeCells count="27">
    <mergeCell ref="G4:AE4"/>
    <mergeCell ref="H5:P5"/>
    <mergeCell ref="S5:U5"/>
    <mergeCell ref="V5:Y5"/>
    <mergeCell ref="J6:P6"/>
    <mergeCell ref="A5:A7"/>
    <mergeCell ref="B5:B7"/>
    <mergeCell ref="C5:C7"/>
    <mergeCell ref="D4:D7"/>
    <mergeCell ref="E4:E7"/>
    <mergeCell ref="F4:F7"/>
    <mergeCell ref="G5:G7"/>
    <mergeCell ref="H6:H7"/>
    <mergeCell ref="I6:I7"/>
    <mergeCell ref="Q5:Q7"/>
    <mergeCell ref="R5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E6:AE7"/>
    <mergeCell ref="A1:AC3"/>
  </mergeCells>
  <pageMargins left="0.75" right="0.75" top="1" bottom="1" header="0.51" footer="0.51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1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2"/>
  <sheetViews>
    <sheetView showGridLines="0" showZeros="0" topLeftCell="A7" workbookViewId="0">
      <selection activeCell="F7" sqref="F7"/>
    </sheetView>
  </sheetViews>
  <sheetFormatPr defaultColWidth="9.16666666666667" defaultRowHeight="11.25"/>
  <cols>
    <col min="1" max="1" width="52.3333333333333" customWidth="1"/>
    <col min="2" max="2" width="15.3333333333333" customWidth="1"/>
    <col min="3" max="3" width="36.3333333333333" customWidth="1"/>
    <col min="4" max="4" width="15.3333333333333" customWidth="1"/>
    <col min="5" max="5" width="32.8333333333333" customWidth="1"/>
    <col min="6" max="6" width="15.3333333333333" customWidth="1"/>
    <col min="7" max="7" width="7" customWidth="1"/>
  </cols>
  <sheetData>
    <row r="1" ht="10.5" customHeight="1" spans="1:6">
      <c r="A1" s="195"/>
      <c r="B1" s="196"/>
      <c r="C1" s="196"/>
      <c r="D1" s="196"/>
      <c r="E1" s="196"/>
      <c r="F1" s="191" t="s">
        <v>1</v>
      </c>
    </row>
    <row r="2" ht="15.75" customHeight="1" spans="1:6">
      <c r="A2" s="197" t="s">
        <v>2</v>
      </c>
      <c r="B2" s="197"/>
      <c r="C2" s="197"/>
      <c r="D2" s="197"/>
      <c r="E2" s="197"/>
      <c r="F2" s="197"/>
    </row>
    <row r="3" ht="13.5" customHeight="1" spans="1:6">
      <c r="A3" s="196"/>
      <c r="B3" s="196"/>
      <c r="C3" s="196"/>
      <c r="D3" s="196"/>
      <c r="E3" s="196"/>
      <c r="F3" s="129" t="s">
        <v>3</v>
      </c>
    </row>
    <row r="4" ht="15" customHeight="1" spans="1:7">
      <c r="A4" s="61" t="s">
        <v>4</v>
      </c>
      <c r="B4" s="198"/>
      <c r="C4" s="61" t="s">
        <v>5</v>
      </c>
      <c r="D4" s="61"/>
      <c r="E4" s="61"/>
      <c r="F4" s="61"/>
      <c r="G4" s="144"/>
    </row>
    <row r="5" ht="15" customHeight="1" spans="1:7">
      <c r="A5" s="61" t="s">
        <v>6</v>
      </c>
      <c r="B5" s="185" t="s">
        <v>7</v>
      </c>
      <c r="C5" s="199" t="s">
        <v>8</v>
      </c>
      <c r="D5" s="134" t="s">
        <v>7</v>
      </c>
      <c r="E5" s="61" t="s">
        <v>9</v>
      </c>
      <c r="F5" s="134" t="s">
        <v>7</v>
      </c>
      <c r="G5" s="200"/>
    </row>
    <row r="6" ht="15" customHeight="1" spans="1:9">
      <c r="A6" s="201" t="s">
        <v>10</v>
      </c>
      <c r="B6" s="139">
        <v>2411.92</v>
      </c>
      <c r="C6" s="202" t="s">
        <v>11</v>
      </c>
      <c r="D6" s="19">
        <v>1715.08</v>
      </c>
      <c r="E6" s="202" t="s">
        <v>12</v>
      </c>
      <c r="F6" s="19">
        <v>2246.42</v>
      </c>
      <c r="G6" s="203"/>
      <c r="H6" s="41"/>
      <c r="I6" s="41"/>
    </row>
    <row r="7" ht="15" customHeight="1" spans="1:9">
      <c r="A7" s="201" t="s">
        <v>13</v>
      </c>
      <c r="B7" s="139">
        <v>2411.92</v>
      </c>
      <c r="C7" s="202" t="s">
        <v>14</v>
      </c>
      <c r="D7" s="64"/>
      <c r="E7" s="202" t="s">
        <v>15</v>
      </c>
      <c r="F7" s="64">
        <v>1769.94</v>
      </c>
      <c r="G7" s="203"/>
      <c r="H7" s="41"/>
      <c r="I7" s="41"/>
    </row>
    <row r="8" ht="15" customHeight="1" spans="1:9">
      <c r="A8" s="201" t="s">
        <v>16</v>
      </c>
      <c r="B8" s="139"/>
      <c r="C8" s="202" t="s">
        <v>17</v>
      </c>
      <c r="D8" s="64"/>
      <c r="E8" s="202" t="s">
        <v>18</v>
      </c>
      <c r="F8" s="64">
        <v>361.04</v>
      </c>
      <c r="G8" s="203"/>
      <c r="H8" s="41"/>
      <c r="I8" s="41"/>
    </row>
    <row r="9" ht="15" customHeight="1" spans="1:9">
      <c r="A9" s="201" t="s">
        <v>19</v>
      </c>
      <c r="B9" s="139"/>
      <c r="C9" s="202" t="s">
        <v>20</v>
      </c>
      <c r="D9" s="64"/>
      <c r="E9" s="202" t="s">
        <v>21</v>
      </c>
      <c r="F9" s="142">
        <v>115.44</v>
      </c>
      <c r="G9" s="203"/>
      <c r="H9" s="41"/>
      <c r="I9" s="41"/>
    </row>
    <row r="10" ht="15" customHeight="1" spans="1:9">
      <c r="A10" s="201" t="s">
        <v>22</v>
      </c>
      <c r="B10" s="139"/>
      <c r="C10" s="202" t="s">
        <v>23</v>
      </c>
      <c r="D10" s="64"/>
      <c r="E10" s="202" t="s">
        <v>24</v>
      </c>
      <c r="F10" s="19">
        <v>165.5</v>
      </c>
      <c r="G10" s="203"/>
      <c r="H10" s="41"/>
      <c r="I10" s="41"/>
    </row>
    <row r="11" ht="15" customHeight="1" spans="1:9">
      <c r="A11" s="201" t="s">
        <v>25</v>
      </c>
      <c r="B11" s="139"/>
      <c r="C11" s="202" t="s">
        <v>26</v>
      </c>
      <c r="D11" s="64"/>
      <c r="E11" s="202" t="s">
        <v>15</v>
      </c>
      <c r="F11" s="64">
        <v>88.25</v>
      </c>
      <c r="G11" s="203"/>
      <c r="H11" s="41"/>
      <c r="I11" s="41"/>
    </row>
    <row r="12" ht="15" customHeight="1" spans="1:9">
      <c r="A12" s="201" t="s">
        <v>27</v>
      </c>
      <c r="B12" s="139"/>
      <c r="C12" s="204" t="s">
        <v>28</v>
      </c>
      <c r="D12" s="64"/>
      <c r="E12" s="202" t="s">
        <v>18</v>
      </c>
      <c r="F12" s="64">
        <v>77.25</v>
      </c>
      <c r="G12" s="203"/>
      <c r="H12" s="41"/>
      <c r="I12" s="41"/>
    </row>
    <row r="13" ht="15.75" customHeight="1" spans="1:9">
      <c r="A13" s="205" t="s">
        <v>29</v>
      </c>
      <c r="B13" s="139"/>
      <c r="C13" s="202" t="s">
        <v>30</v>
      </c>
      <c r="D13" s="64">
        <v>377.19</v>
      </c>
      <c r="E13" s="202" t="s">
        <v>21</v>
      </c>
      <c r="F13" s="64"/>
      <c r="G13" s="203"/>
      <c r="H13" s="41"/>
      <c r="I13" s="41"/>
    </row>
    <row r="14" ht="15" customHeight="1" spans="1:9">
      <c r="A14" s="205" t="s">
        <v>31</v>
      </c>
      <c r="B14" s="19"/>
      <c r="C14" s="202" t="s">
        <v>32</v>
      </c>
      <c r="D14" s="64"/>
      <c r="E14" s="202" t="s">
        <v>33</v>
      </c>
      <c r="F14" s="64"/>
      <c r="G14" s="203"/>
      <c r="H14" s="41"/>
      <c r="I14" s="41"/>
    </row>
    <row r="15" ht="15" customHeight="1" spans="1:9">
      <c r="A15" s="201" t="s">
        <v>34</v>
      </c>
      <c r="B15" s="142">
        <v>0</v>
      </c>
      <c r="C15" s="202" t="s">
        <v>35</v>
      </c>
      <c r="D15" s="64">
        <v>168.68</v>
      </c>
      <c r="E15" s="202" t="s">
        <v>36</v>
      </c>
      <c r="F15" s="64"/>
      <c r="G15" s="203"/>
      <c r="H15" s="41"/>
      <c r="I15" s="41"/>
    </row>
    <row r="16" ht="15" customHeight="1" spans="1:9">
      <c r="A16" s="201" t="s">
        <v>37</v>
      </c>
      <c r="B16" s="139">
        <v>0</v>
      </c>
      <c r="C16" s="202" t="s">
        <v>38</v>
      </c>
      <c r="D16" s="64"/>
      <c r="E16" s="202" t="s">
        <v>39</v>
      </c>
      <c r="F16" s="64"/>
      <c r="G16" s="203"/>
      <c r="H16" s="41"/>
      <c r="I16" s="41"/>
    </row>
    <row r="17" ht="15" customHeight="1" spans="1:9">
      <c r="A17" s="201" t="s">
        <v>40</v>
      </c>
      <c r="B17" s="139">
        <v>0</v>
      </c>
      <c r="C17" s="202" t="s">
        <v>41</v>
      </c>
      <c r="D17" s="64"/>
      <c r="E17" s="202" t="s">
        <v>42</v>
      </c>
      <c r="F17" s="64"/>
      <c r="G17" s="203"/>
      <c r="H17" s="41"/>
      <c r="I17" s="41"/>
    </row>
    <row r="18" ht="15" customHeight="1" spans="1:9">
      <c r="A18" s="201" t="s">
        <v>43</v>
      </c>
      <c r="B18" s="139">
        <v>0</v>
      </c>
      <c r="C18" s="202" t="s">
        <v>44</v>
      </c>
      <c r="D18" s="64"/>
      <c r="E18" s="202" t="s">
        <v>45</v>
      </c>
      <c r="F18" s="64"/>
      <c r="G18" s="203"/>
      <c r="H18" s="41"/>
      <c r="I18" s="41"/>
    </row>
    <row r="19" ht="15" customHeight="1" spans="1:9">
      <c r="A19" s="201" t="s">
        <v>46</v>
      </c>
      <c r="B19" s="139">
        <v>0</v>
      </c>
      <c r="C19" s="202" t="s">
        <v>47</v>
      </c>
      <c r="D19" s="64"/>
      <c r="E19" s="202" t="s">
        <v>48</v>
      </c>
      <c r="F19" s="142"/>
      <c r="G19" s="203"/>
      <c r="H19" s="41"/>
      <c r="I19" s="41"/>
    </row>
    <row r="20" ht="15" customHeight="1" spans="1:9">
      <c r="A20" s="201" t="s">
        <v>49</v>
      </c>
      <c r="B20" s="139">
        <v>0</v>
      </c>
      <c r="C20" s="202" t="s">
        <v>50</v>
      </c>
      <c r="D20" s="64"/>
      <c r="E20" s="202" t="s">
        <v>51</v>
      </c>
      <c r="F20" s="19"/>
      <c r="G20" s="203"/>
      <c r="H20" s="41"/>
      <c r="I20" s="41"/>
    </row>
    <row r="21" ht="15" customHeight="1" spans="1:9">
      <c r="A21" s="201" t="s">
        <v>52</v>
      </c>
      <c r="B21" s="139">
        <v>0</v>
      </c>
      <c r="C21" s="202" t="s">
        <v>53</v>
      </c>
      <c r="D21" s="64"/>
      <c r="E21" s="202" t="s">
        <v>54</v>
      </c>
      <c r="F21" s="64"/>
      <c r="G21" s="203"/>
      <c r="H21" s="41"/>
      <c r="I21" s="41"/>
    </row>
    <row r="22" ht="15" customHeight="1" spans="1:9">
      <c r="A22" s="201" t="s">
        <v>55</v>
      </c>
      <c r="B22" s="139">
        <v>0</v>
      </c>
      <c r="C22" s="202" t="s">
        <v>56</v>
      </c>
      <c r="D22" s="64"/>
      <c r="E22" s="202" t="s">
        <v>57</v>
      </c>
      <c r="F22" s="64"/>
      <c r="G22" s="203"/>
      <c r="H22" s="41"/>
      <c r="I22" s="41"/>
    </row>
    <row r="23" ht="15" customHeight="1" spans="1:9">
      <c r="A23" s="201" t="s">
        <v>58</v>
      </c>
      <c r="B23" s="19">
        <v>0</v>
      </c>
      <c r="C23" s="202" t="s">
        <v>59</v>
      </c>
      <c r="D23" s="64"/>
      <c r="E23" s="148"/>
      <c r="F23" s="145"/>
      <c r="G23" s="203"/>
      <c r="H23" s="41"/>
      <c r="I23" s="41"/>
    </row>
    <row r="24" ht="15" customHeight="1" spans="1:9">
      <c r="A24" s="206"/>
      <c r="B24" s="145"/>
      <c r="C24" s="207" t="s">
        <v>60</v>
      </c>
      <c r="D24" s="64"/>
      <c r="E24" s="208"/>
      <c r="F24" s="146"/>
      <c r="G24" s="203"/>
      <c r="H24" s="41"/>
      <c r="I24" s="41"/>
    </row>
    <row r="25" ht="15" customHeight="1" spans="1:9">
      <c r="A25" s="206"/>
      <c r="B25" s="146"/>
      <c r="C25" s="209" t="s">
        <v>61</v>
      </c>
      <c r="D25" s="64">
        <v>150.97</v>
      </c>
      <c r="E25" s="208"/>
      <c r="F25" s="146"/>
      <c r="G25" s="203"/>
      <c r="H25" s="41"/>
      <c r="I25" s="41"/>
    </row>
    <row r="26" ht="15" customHeight="1" spans="1:9">
      <c r="A26" s="206"/>
      <c r="B26" s="146"/>
      <c r="C26" s="209" t="s">
        <v>62</v>
      </c>
      <c r="D26" s="64"/>
      <c r="E26" s="208"/>
      <c r="F26" s="146"/>
      <c r="G26" s="203"/>
      <c r="H26" s="41"/>
      <c r="I26" s="41"/>
    </row>
    <row r="27" ht="15" customHeight="1" spans="1:9">
      <c r="A27" s="137"/>
      <c r="B27" s="146"/>
      <c r="C27" s="209" t="s">
        <v>63</v>
      </c>
      <c r="D27" s="19"/>
      <c r="E27" s="208"/>
      <c r="F27" s="146"/>
      <c r="G27" s="203"/>
      <c r="H27" s="41"/>
      <c r="I27" s="41"/>
    </row>
    <row r="28" ht="15" customHeight="1" spans="1:9">
      <c r="A28" s="137"/>
      <c r="B28" s="146"/>
      <c r="C28" s="207" t="s">
        <v>64</v>
      </c>
      <c r="D28" s="19"/>
      <c r="E28" s="208"/>
      <c r="F28" s="146"/>
      <c r="G28" s="203"/>
      <c r="H28" s="41"/>
      <c r="I28" s="41"/>
    </row>
    <row r="29" ht="15" customHeight="1" spans="1:9">
      <c r="A29" s="137"/>
      <c r="B29" s="146"/>
      <c r="C29" s="209" t="s">
        <v>65</v>
      </c>
      <c r="D29" s="19"/>
      <c r="E29" s="208"/>
      <c r="F29" s="146"/>
      <c r="G29" s="203"/>
      <c r="H29" s="41"/>
      <c r="I29" s="41"/>
    </row>
    <row r="30" ht="15" customHeight="1" spans="1:9">
      <c r="A30" s="137"/>
      <c r="B30" s="146"/>
      <c r="C30" s="209" t="s">
        <v>66</v>
      </c>
      <c r="D30" s="142"/>
      <c r="E30" s="208"/>
      <c r="F30" s="146"/>
      <c r="G30" s="203"/>
      <c r="H30" s="41"/>
      <c r="I30" s="41"/>
    </row>
    <row r="31" ht="15" hidden="1" customHeight="1" spans="1:9">
      <c r="A31" s="137"/>
      <c r="B31" s="146"/>
      <c r="C31" s="209" t="s">
        <v>67</v>
      </c>
      <c r="D31" s="19">
        <v>0</v>
      </c>
      <c r="E31" s="208"/>
      <c r="F31" s="146"/>
      <c r="G31" s="203"/>
      <c r="H31" s="41"/>
      <c r="I31" s="41"/>
    </row>
    <row r="32" ht="15" hidden="1" customHeight="1" spans="1:9">
      <c r="A32" s="137"/>
      <c r="B32" s="210"/>
      <c r="C32" s="211"/>
      <c r="D32" s="145"/>
      <c r="E32" s="211"/>
      <c r="F32" s="146"/>
      <c r="G32" s="203"/>
      <c r="H32" s="41"/>
      <c r="I32" s="41"/>
    </row>
    <row r="33" ht="15" customHeight="1" spans="1:9">
      <c r="A33" s="39" t="s">
        <v>68</v>
      </c>
      <c r="B33" s="151">
        <f>B6+B15+B16+B17+B20</f>
        <v>2411.92</v>
      </c>
      <c r="C33" s="199" t="s">
        <v>69</v>
      </c>
      <c r="D33" s="146">
        <f>SUM(D6:D31)</f>
        <v>2411.92</v>
      </c>
      <c r="E33" s="199" t="s">
        <v>69</v>
      </c>
      <c r="F33" s="146">
        <v>2411.92</v>
      </c>
      <c r="G33" s="203"/>
      <c r="H33" s="41"/>
      <c r="I33" s="41"/>
    </row>
    <row r="34" ht="15" customHeight="1" spans="1:9">
      <c r="A34" s="201" t="s">
        <v>70</v>
      </c>
      <c r="B34" s="139">
        <v>0</v>
      </c>
      <c r="C34" s="208" t="s">
        <v>71</v>
      </c>
      <c r="D34" s="146">
        <f>B34</f>
        <v>0</v>
      </c>
      <c r="E34" s="211" t="s">
        <v>72</v>
      </c>
      <c r="F34" s="146"/>
      <c r="G34" s="203"/>
      <c r="H34" s="41"/>
      <c r="I34" s="41"/>
    </row>
    <row r="35" ht="15" customHeight="1" spans="1:9">
      <c r="A35" s="201" t="s">
        <v>73</v>
      </c>
      <c r="B35" s="19">
        <v>0</v>
      </c>
      <c r="C35" s="208"/>
      <c r="D35" s="146"/>
      <c r="E35" s="198"/>
      <c r="F35" s="146"/>
      <c r="G35" s="203"/>
      <c r="H35" s="41"/>
      <c r="I35" s="41"/>
    </row>
    <row r="36" ht="15" customHeight="1" spans="1:9">
      <c r="A36" s="206" t="s">
        <v>74</v>
      </c>
      <c r="B36" s="65">
        <f>B37+B38+B39</f>
        <v>0</v>
      </c>
      <c r="C36" s="211"/>
      <c r="D36" s="146"/>
      <c r="E36" s="211"/>
      <c r="F36" s="146"/>
      <c r="G36" s="203"/>
      <c r="H36" s="41"/>
      <c r="I36" s="41"/>
    </row>
    <row r="37" ht="15" customHeight="1" spans="1:9">
      <c r="A37" s="201" t="s">
        <v>75</v>
      </c>
      <c r="B37" s="139">
        <v>0</v>
      </c>
      <c r="C37" s="148"/>
      <c r="D37" s="146"/>
      <c r="E37" s="137"/>
      <c r="F37" s="146"/>
      <c r="G37" s="203"/>
      <c r="H37" s="41"/>
      <c r="I37" s="41"/>
    </row>
    <row r="38" ht="15" customHeight="1" spans="1:9">
      <c r="A38" s="201" t="s">
        <v>76</v>
      </c>
      <c r="B38" s="139">
        <v>0</v>
      </c>
      <c r="C38" s="148"/>
      <c r="D38" s="146"/>
      <c r="E38" s="137"/>
      <c r="F38" s="146"/>
      <c r="G38" s="203"/>
      <c r="H38" s="41"/>
      <c r="I38" s="41"/>
    </row>
    <row r="39" ht="15" customHeight="1" spans="1:9">
      <c r="A39" s="201" t="s">
        <v>77</v>
      </c>
      <c r="B39" s="139">
        <v>0</v>
      </c>
      <c r="C39" s="148"/>
      <c r="D39" s="146"/>
      <c r="E39" s="137"/>
      <c r="F39" s="146"/>
      <c r="G39" s="203"/>
      <c r="H39" s="41"/>
      <c r="I39" s="41"/>
    </row>
    <row r="40" ht="15" customHeight="1" spans="1:9">
      <c r="A40" s="201" t="s">
        <v>78</v>
      </c>
      <c r="B40" s="19">
        <v>0</v>
      </c>
      <c r="C40" s="148"/>
      <c r="D40" s="146"/>
      <c r="E40" s="137"/>
      <c r="F40" s="146"/>
      <c r="G40" s="203"/>
      <c r="H40" s="41"/>
      <c r="I40" s="41"/>
    </row>
    <row r="41" ht="15" hidden="1" customHeight="1" spans="1:9">
      <c r="A41" s="211"/>
      <c r="B41" s="145"/>
      <c r="C41" s="212"/>
      <c r="D41" s="146"/>
      <c r="E41" s="137"/>
      <c r="F41" s="146"/>
      <c r="G41" s="203"/>
      <c r="H41" s="41"/>
      <c r="I41" s="41"/>
    </row>
    <row r="42" ht="15" customHeight="1" spans="1:9">
      <c r="A42" s="199" t="s">
        <v>79</v>
      </c>
      <c r="B42" s="146">
        <f>B33+B34</f>
        <v>2411.92</v>
      </c>
      <c r="C42" s="199" t="s">
        <v>80</v>
      </c>
      <c r="D42" s="146">
        <f>D33+D34</f>
        <v>2411.92</v>
      </c>
      <c r="E42" s="199" t="s">
        <v>80</v>
      </c>
      <c r="F42" s="146">
        <f>F33+F34</f>
        <v>2411.92</v>
      </c>
      <c r="G42" s="203"/>
      <c r="H42" s="41"/>
      <c r="I42" s="41"/>
    </row>
    <row r="43" ht="15" customHeight="1" spans="2:9">
      <c r="B43" s="41"/>
      <c r="G43" s="203"/>
      <c r="H43" s="41"/>
      <c r="I43" s="41"/>
    </row>
    <row r="44" ht="15" customHeight="1" spans="7:9">
      <c r="G44" s="203"/>
      <c r="H44" s="41"/>
      <c r="I44" s="41"/>
    </row>
    <row r="45" ht="15" customHeight="1" spans="7:9">
      <c r="G45" s="203"/>
      <c r="H45" s="41"/>
      <c r="I45" s="41"/>
    </row>
    <row r="46" ht="15" customHeight="1" spans="7:9">
      <c r="G46" s="203"/>
      <c r="H46" s="41"/>
      <c r="I46" s="41"/>
    </row>
    <row r="47" ht="15" customHeight="1" spans="7:9">
      <c r="G47" s="203"/>
      <c r="H47" s="41"/>
      <c r="I47" s="41"/>
    </row>
    <row r="48" ht="15" customHeight="1" spans="7:9">
      <c r="G48" s="203"/>
      <c r="H48" s="41"/>
      <c r="I48" s="41"/>
    </row>
    <row r="49" ht="15" customHeight="1" spans="7:9">
      <c r="G49" s="203"/>
      <c r="H49" s="41"/>
      <c r="I49" s="41"/>
    </row>
    <row r="50" ht="15" customHeight="1" spans="7:9">
      <c r="G50" s="203"/>
      <c r="H50" s="41"/>
      <c r="I50" s="41"/>
    </row>
    <row r="51" ht="15" customHeight="1" spans="7:9">
      <c r="G51" s="203"/>
      <c r="H51" s="41"/>
      <c r="I51" s="41"/>
    </row>
    <row r="52" ht="15" customHeight="1" spans="7:9">
      <c r="G52" s="203"/>
      <c r="H52" s="41"/>
      <c r="I52" s="41"/>
    </row>
    <row r="53" ht="15" customHeight="1" spans="7:9">
      <c r="G53" s="203"/>
      <c r="H53" s="41"/>
      <c r="I53" s="41"/>
    </row>
    <row r="54" ht="15" customHeight="1" spans="7:9">
      <c r="G54" s="203"/>
      <c r="H54" s="41"/>
      <c r="I54" s="41"/>
    </row>
    <row r="55" ht="15" customHeight="1" spans="7:9">
      <c r="G55" s="203"/>
      <c r="H55" s="41"/>
      <c r="I55" s="41"/>
    </row>
    <row r="56" ht="15" customHeight="1" spans="7:9">
      <c r="G56" s="203"/>
      <c r="H56" s="41"/>
      <c r="I56" s="41"/>
    </row>
    <row r="57" ht="15" customHeight="1" spans="7:9">
      <c r="G57" s="203"/>
      <c r="H57" s="41"/>
      <c r="I57" s="41"/>
    </row>
    <row r="58" ht="15" customHeight="1" spans="7:9">
      <c r="G58" s="203"/>
      <c r="H58" s="41"/>
      <c r="I58" s="41"/>
    </row>
    <row r="59" ht="15" customHeight="1" spans="7:9">
      <c r="G59" s="203"/>
      <c r="H59" s="41"/>
      <c r="I59" s="41"/>
    </row>
    <row r="60" ht="15" customHeight="1" spans="7:9">
      <c r="G60" s="203"/>
      <c r="H60" s="41"/>
      <c r="I60" s="41"/>
    </row>
    <row r="61" ht="15" customHeight="1" spans="7:7">
      <c r="G61" s="144"/>
    </row>
    <row r="62" ht="15" customHeight="1" spans="7:9">
      <c r="G62" s="203"/>
      <c r="H62" s="41"/>
      <c r="I62" s="41"/>
    </row>
  </sheetData>
  <mergeCells count="2">
    <mergeCell ref="A2:F2"/>
    <mergeCell ref="C4:F4"/>
  </mergeCells>
  <printOptions horizontalCentered="1"/>
  <pageMargins left="0" right="0" top="0.17" bottom="0.16" header="0.17" footer="0.16"/>
  <pageSetup paperSize="9" scale="87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40"/>
  <sheetViews>
    <sheetView showGridLines="0" showZeros="0" workbookViewId="0">
      <selection activeCell="E34" sqref="E34"/>
    </sheetView>
  </sheetViews>
  <sheetFormatPr defaultColWidth="9.16666666666667" defaultRowHeight="11.25"/>
  <cols>
    <col min="1" max="1" width="4.33333333333333" customWidth="1"/>
    <col min="2" max="3" width="5.83333333333333" customWidth="1"/>
    <col min="4" max="4" width="10.1666666666667" customWidth="1"/>
    <col min="5" max="5" width="45.6666666666667" customWidth="1"/>
    <col min="6" max="6" width="16.5" customWidth="1"/>
    <col min="7" max="7" width="13" customWidth="1"/>
    <col min="8" max="8" width="13.6666666666667" customWidth="1"/>
    <col min="9" max="9" width="7.33333333333333" customWidth="1"/>
    <col min="10" max="10" width="6.5" customWidth="1"/>
    <col min="11" max="14" width="5.5" customWidth="1"/>
    <col min="15" max="15" width="5.5" style="183" customWidth="1"/>
    <col min="16" max="30" width="5.5" customWidth="1"/>
    <col min="31" max="47" width="7.66666666666667" customWidth="1"/>
    <col min="48" max="48" width="7" customWidth="1"/>
  </cols>
  <sheetData>
    <row r="1" ht="15" customHeight="1" spans="1:249">
      <c r="A1" s="184" t="s">
        <v>81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90"/>
      <c r="AD1" s="191" t="s">
        <v>82</v>
      </c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  <c r="FK1" s="190"/>
      <c r="FL1" s="190"/>
      <c r="FM1" s="190"/>
      <c r="FN1" s="190"/>
      <c r="FO1" s="190"/>
      <c r="FP1" s="190"/>
      <c r="FQ1" s="190"/>
      <c r="FR1" s="190"/>
      <c r="FS1" s="190"/>
      <c r="FT1" s="190"/>
      <c r="FU1" s="190"/>
      <c r="FV1" s="190"/>
      <c r="FW1" s="190"/>
      <c r="FX1" s="190"/>
      <c r="FY1" s="190"/>
      <c r="FZ1" s="190"/>
      <c r="GA1" s="190"/>
      <c r="GB1" s="190"/>
      <c r="GC1" s="190"/>
      <c r="GD1" s="190"/>
      <c r="GE1" s="190"/>
      <c r="GF1" s="190"/>
      <c r="GG1" s="190"/>
      <c r="GH1" s="190"/>
      <c r="GI1" s="190"/>
      <c r="GJ1" s="190"/>
      <c r="GK1" s="190"/>
      <c r="GL1" s="190"/>
      <c r="GM1" s="190"/>
      <c r="GN1" s="190"/>
      <c r="GO1" s="190"/>
      <c r="GP1" s="190"/>
      <c r="GQ1" s="190"/>
      <c r="GR1" s="190"/>
      <c r="GS1" s="190"/>
      <c r="GT1" s="190"/>
      <c r="GU1" s="190"/>
      <c r="GV1" s="190"/>
      <c r="GW1" s="190"/>
      <c r="GX1" s="190"/>
      <c r="GY1" s="190"/>
      <c r="GZ1" s="190"/>
      <c r="HA1" s="190"/>
      <c r="HB1" s="190"/>
      <c r="HC1" s="190"/>
      <c r="HD1" s="190"/>
      <c r="HE1" s="190"/>
      <c r="HF1" s="190"/>
      <c r="HG1" s="190"/>
      <c r="HH1" s="190"/>
      <c r="HI1" s="190"/>
      <c r="HJ1" s="190"/>
      <c r="HK1" s="190"/>
      <c r="HL1" s="190"/>
      <c r="HM1" s="190"/>
      <c r="HN1" s="190"/>
      <c r="HO1" s="190"/>
      <c r="HP1" s="190"/>
      <c r="HQ1" s="190"/>
      <c r="HR1" s="190"/>
      <c r="HS1" s="190"/>
      <c r="HT1" s="190"/>
      <c r="HU1" s="190"/>
      <c r="HV1" s="190"/>
      <c r="HW1" s="190"/>
      <c r="HX1" s="190"/>
      <c r="HY1" s="190"/>
      <c r="HZ1" s="190"/>
      <c r="IA1" s="190"/>
      <c r="IB1" s="190"/>
      <c r="IC1" s="190"/>
      <c r="ID1" s="190"/>
      <c r="IE1" s="190"/>
      <c r="IF1" s="190"/>
      <c r="IG1" s="190"/>
      <c r="IH1" s="190"/>
      <c r="II1" s="190"/>
      <c r="IJ1" s="190"/>
      <c r="IK1" s="190"/>
      <c r="IL1" s="190"/>
      <c r="IM1" s="190"/>
      <c r="IN1" s="190"/>
      <c r="IO1" s="190"/>
    </row>
    <row r="2" ht="30" customHeight="1" spans="1:249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92"/>
      <c r="AD2" s="192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0"/>
      <c r="CB2" s="190"/>
      <c r="CC2" s="190"/>
      <c r="CD2" s="190"/>
      <c r="CE2" s="190"/>
      <c r="CF2" s="190"/>
      <c r="CG2" s="190"/>
      <c r="CH2" s="190"/>
      <c r="CI2" s="190"/>
      <c r="CJ2" s="190"/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  <c r="CV2" s="190"/>
      <c r="CW2" s="190"/>
      <c r="CX2" s="190"/>
      <c r="CY2" s="190"/>
      <c r="CZ2" s="190"/>
      <c r="DA2" s="190"/>
      <c r="DB2" s="190"/>
      <c r="DC2" s="190"/>
      <c r="DD2" s="190"/>
      <c r="DE2" s="190"/>
      <c r="DF2" s="190"/>
      <c r="DG2" s="190"/>
      <c r="DH2" s="190"/>
      <c r="DI2" s="190"/>
      <c r="DJ2" s="190"/>
      <c r="DK2" s="190"/>
      <c r="DL2" s="190"/>
      <c r="DM2" s="190"/>
      <c r="DN2" s="190"/>
      <c r="DO2" s="190"/>
      <c r="DP2" s="190"/>
      <c r="DQ2" s="190"/>
      <c r="DR2" s="190"/>
      <c r="DS2" s="190"/>
      <c r="DT2" s="190"/>
      <c r="DU2" s="190"/>
      <c r="DV2" s="190"/>
      <c r="DW2" s="190"/>
      <c r="DX2" s="190"/>
      <c r="DY2" s="190"/>
      <c r="DZ2" s="190"/>
      <c r="EA2" s="190"/>
      <c r="EB2" s="190"/>
      <c r="EC2" s="190"/>
      <c r="ED2" s="190"/>
      <c r="EE2" s="190"/>
      <c r="EF2" s="190"/>
      <c r="EG2" s="190"/>
      <c r="EH2" s="190"/>
      <c r="EI2" s="190"/>
      <c r="EJ2" s="190"/>
      <c r="EK2" s="190"/>
      <c r="EL2" s="190"/>
      <c r="EM2" s="190"/>
      <c r="EN2" s="190"/>
      <c r="EO2" s="190"/>
      <c r="EP2" s="190"/>
      <c r="EQ2" s="190"/>
      <c r="ER2" s="190"/>
      <c r="ES2" s="190"/>
      <c r="ET2" s="190"/>
      <c r="EU2" s="190"/>
      <c r="EV2" s="190"/>
      <c r="EW2" s="190"/>
      <c r="EX2" s="190"/>
      <c r="EY2" s="190"/>
      <c r="EZ2" s="190"/>
      <c r="FA2" s="190"/>
      <c r="FB2" s="190"/>
      <c r="FC2" s="190"/>
      <c r="FD2" s="190"/>
      <c r="FE2" s="190"/>
      <c r="FF2" s="190"/>
      <c r="FG2" s="190"/>
      <c r="FH2" s="190"/>
      <c r="FI2" s="190"/>
      <c r="FJ2" s="190"/>
      <c r="FK2" s="190"/>
      <c r="FL2" s="190"/>
      <c r="FM2" s="190"/>
      <c r="FN2" s="190"/>
      <c r="FO2" s="190"/>
      <c r="FP2" s="190"/>
      <c r="FQ2" s="190"/>
      <c r="FR2" s="190"/>
      <c r="FS2" s="190"/>
      <c r="FT2" s="190"/>
      <c r="FU2" s="190"/>
      <c r="FV2" s="190"/>
      <c r="FW2" s="190"/>
      <c r="FX2" s="190"/>
      <c r="FY2" s="190"/>
      <c r="FZ2" s="190"/>
      <c r="GA2" s="190"/>
      <c r="GB2" s="190"/>
      <c r="GC2" s="190"/>
      <c r="GD2" s="190"/>
      <c r="GE2" s="190"/>
      <c r="GF2" s="190"/>
      <c r="GG2" s="190"/>
      <c r="GH2" s="190"/>
      <c r="GI2" s="190"/>
      <c r="GJ2" s="190"/>
      <c r="GK2" s="190"/>
      <c r="GL2" s="190"/>
      <c r="GM2" s="190"/>
      <c r="GN2" s="190"/>
      <c r="GO2" s="190"/>
      <c r="GP2" s="190"/>
      <c r="GQ2" s="190"/>
      <c r="GR2" s="190"/>
      <c r="GS2" s="190"/>
      <c r="GT2" s="190"/>
      <c r="GU2" s="190"/>
      <c r="GV2" s="190"/>
      <c r="GW2" s="190"/>
      <c r="GX2" s="190"/>
      <c r="GY2" s="190"/>
      <c r="GZ2" s="190"/>
      <c r="HA2" s="190"/>
      <c r="HB2" s="190"/>
      <c r="HC2" s="190"/>
      <c r="HD2" s="190"/>
      <c r="HE2" s="190"/>
      <c r="HF2" s="190"/>
      <c r="HG2" s="190"/>
      <c r="HH2" s="190"/>
      <c r="HI2" s="190"/>
      <c r="HJ2" s="190"/>
      <c r="HK2" s="190"/>
      <c r="HL2" s="190"/>
      <c r="HM2" s="190"/>
      <c r="HN2" s="190"/>
      <c r="HO2" s="190"/>
      <c r="HP2" s="190"/>
      <c r="HQ2" s="190"/>
      <c r="HR2" s="190"/>
      <c r="HS2" s="190"/>
      <c r="HT2" s="190"/>
      <c r="HU2" s="190"/>
      <c r="HV2" s="190"/>
      <c r="HW2" s="190"/>
      <c r="HX2" s="190"/>
      <c r="HY2" s="190"/>
      <c r="HZ2" s="190"/>
      <c r="IA2" s="190"/>
      <c r="IB2" s="190"/>
      <c r="IC2" s="190"/>
      <c r="ID2" s="190"/>
      <c r="IE2" s="190"/>
      <c r="IF2" s="190"/>
      <c r="IG2" s="190"/>
      <c r="IH2" s="190"/>
      <c r="II2" s="190"/>
      <c r="IJ2" s="190"/>
      <c r="IK2" s="190"/>
      <c r="IL2" s="190"/>
      <c r="IM2" s="190"/>
      <c r="IN2" s="190"/>
      <c r="IO2" s="190"/>
    </row>
    <row r="3" ht="15" customHeight="1" spans="1:249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90"/>
      <c r="AD3" s="191" t="s">
        <v>3</v>
      </c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190"/>
      <c r="GD3" s="190"/>
      <c r="GE3" s="190"/>
      <c r="GF3" s="190"/>
      <c r="GG3" s="190"/>
      <c r="GH3" s="190"/>
      <c r="GI3" s="190"/>
      <c r="GJ3" s="190"/>
      <c r="GK3" s="190"/>
      <c r="GL3" s="190"/>
      <c r="GM3" s="190"/>
      <c r="GN3" s="190"/>
      <c r="GO3" s="190"/>
      <c r="GP3" s="190"/>
      <c r="GQ3" s="190"/>
      <c r="GR3" s="190"/>
      <c r="GS3" s="190"/>
      <c r="GT3" s="190"/>
      <c r="GU3" s="190"/>
      <c r="GV3" s="190"/>
      <c r="GW3" s="190"/>
      <c r="GX3" s="190"/>
      <c r="GY3" s="190"/>
      <c r="GZ3" s="190"/>
      <c r="HA3" s="190"/>
      <c r="HB3" s="190"/>
      <c r="HC3" s="190"/>
      <c r="HD3" s="190"/>
      <c r="HE3" s="190"/>
      <c r="HF3" s="190"/>
      <c r="HG3" s="190"/>
      <c r="HH3" s="190"/>
      <c r="HI3" s="190"/>
      <c r="HJ3" s="190"/>
      <c r="HK3" s="190"/>
      <c r="HL3" s="190"/>
      <c r="HM3" s="190"/>
      <c r="HN3" s="190"/>
      <c r="HO3" s="190"/>
      <c r="HP3" s="190"/>
      <c r="HQ3" s="190"/>
      <c r="HR3" s="190"/>
      <c r="HS3" s="190"/>
      <c r="HT3" s="190"/>
      <c r="HU3" s="190"/>
      <c r="HV3" s="190"/>
      <c r="HW3" s="190"/>
      <c r="HX3" s="190"/>
      <c r="HY3" s="190"/>
      <c r="HZ3" s="190"/>
      <c r="IA3" s="190"/>
      <c r="IB3" s="190"/>
      <c r="IC3" s="190"/>
      <c r="ID3" s="190"/>
      <c r="IE3" s="190"/>
      <c r="IF3" s="190"/>
      <c r="IG3" s="190"/>
      <c r="IH3" s="190"/>
      <c r="II3" s="190"/>
      <c r="IJ3" s="190"/>
      <c r="IK3" s="190"/>
      <c r="IL3" s="190"/>
      <c r="IM3" s="190"/>
      <c r="IN3" s="190"/>
      <c r="IO3" s="190"/>
    </row>
    <row r="4" ht="15" customHeight="1" spans="1:249">
      <c r="A4" s="3" t="s">
        <v>83</v>
      </c>
      <c r="B4" s="3"/>
      <c r="C4" s="3"/>
      <c r="D4" s="4" t="s">
        <v>84</v>
      </c>
      <c r="E4" s="5" t="s">
        <v>85</v>
      </c>
      <c r="F4" s="9" t="s">
        <v>86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6"/>
      <c r="AD4" s="6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  <c r="DG4" s="190"/>
      <c r="DH4" s="190"/>
      <c r="DI4" s="190"/>
      <c r="DJ4" s="190"/>
      <c r="DK4" s="190"/>
      <c r="DL4" s="190"/>
      <c r="DM4" s="190"/>
      <c r="DN4" s="190"/>
      <c r="DO4" s="190"/>
      <c r="DP4" s="190"/>
      <c r="DQ4" s="190"/>
      <c r="DR4" s="190"/>
      <c r="DS4" s="190"/>
      <c r="DT4" s="190"/>
      <c r="DU4" s="190"/>
      <c r="DV4" s="190"/>
      <c r="DW4" s="190"/>
      <c r="DX4" s="190"/>
      <c r="DY4" s="190"/>
      <c r="DZ4" s="190"/>
      <c r="EA4" s="190"/>
      <c r="EB4" s="190"/>
      <c r="EC4" s="190"/>
      <c r="ED4" s="190"/>
      <c r="EE4" s="190"/>
      <c r="EF4" s="190"/>
      <c r="EG4" s="190"/>
      <c r="EH4" s="190"/>
      <c r="EI4" s="190"/>
      <c r="EJ4" s="190"/>
      <c r="EK4" s="190"/>
      <c r="EL4" s="190"/>
      <c r="EM4" s="190"/>
      <c r="EN4" s="190"/>
      <c r="EO4" s="190"/>
      <c r="EP4" s="190"/>
      <c r="EQ4" s="190"/>
      <c r="ER4" s="190"/>
      <c r="ES4" s="190"/>
      <c r="ET4" s="190"/>
      <c r="EU4" s="190"/>
      <c r="EV4" s="190"/>
      <c r="EW4" s="190"/>
      <c r="EX4" s="190"/>
      <c r="EY4" s="190"/>
      <c r="EZ4" s="190"/>
      <c r="FA4" s="190"/>
      <c r="FB4" s="190"/>
      <c r="FC4" s="190"/>
      <c r="FD4" s="190"/>
      <c r="FE4" s="190"/>
      <c r="FF4" s="190"/>
      <c r="FG4" s="190"/>
      <c r="FH4" s="190"/>
      <c r="FI4" s="190"/>
      <c r="FJ4" s="190"/>
      <c r="FK4" s="190"/>
      <c r="FL4" s="190"/>
      <c r="FM4" s="190"/>
      <c r="FN4" s="190"/>
      <c r="FO4" s="190"/>
      <c r="FP4" s="190"/>
      <c r="FQ4" s="190"/>
      <c r="FR4" s="190"/>
      <c r="FS4" s="190"/>
      <c r="FT4" s="190"/>
      <c r="FU4" s="190"/>
      <c r="FV4" s="190"/>
      <c r="FW4" s="190"/>
      <c r="FX4" s="190"/>
      <c r="FY4" s="190"/>
      <c r="FZ4" s="190"/>
      <c r="GA4" s="190"/>
      <c r="GB4" s="190"/>
      <c r="GC4" s="190"/>
      <c r="GD4" s="190"/>
      <c r="GE4" s="190"/>
      <c r="GF4" s="190"/>
      <c r="GG4" s="190"/>
      <c r="GH4" s="190"/>
      <c r="GI4" s="190"/>
      <c r="GJ4" s="190"/>
      <c r="GK4" s="190"/>
      <c r="GL4" s="190"/>
      <c r="GM4" s="190"/>
      <c r="GN4" s="190"/>
      <c r="GO4" s="190"/>
      <c r="GP4" s="190"/>
      <c r="GQ4" s="190"/>
      <c r="GR4" s="190"/>
      <c r="GS4" s="190"/>
      <c r="GT4" s="190"/>
      <c r="GU4" s="190"/>
      <c r="GV4" s="190"/>
      <c r="GW4" s="190"/>
      <c r="GX4" s="190"/>
      <c r="GY4" s="190"/>
      <c r="GZ4" s="190"/>
      <c r="HA4" s="190"/>
      <c r="HB4" s="190"/>
      <c r="HC4" s="190"/>
      <c r="HD4" s="190"/>
      <c r="HE4" s="190"/>
      <c r="HF4" s="190"/>
      <c r="HG4" s="190"/>
      <c r="HH4" s="190"/>
      <c r="HI4" s="190"/>
      <c r="HJ4" s="190"/>
      <c r="HK4" s="190"/>
      <c r="HL4" s="190"/>
      <c r="HM4" s="190"/>
      <c r="HN4" s="190"/>
      <c r="HO4" s="190"/>
      <c r="HP4" s="190"/>
      <c r="HQ4" s="190"/>
      <c r="HR4" s="190"/>
      <c r="HS4" s="190"/>
      <c r="HT4" s="190"/>
      <c r="HU4" s="190"/>
      <c r="HV4" s="190"/>
      <c r="HW4" s="190"/>
      <c r="HX4" s="190"/>
      <c r="HY4" s="190"/>
      <c r="HZ4" s="190"/>
      <c r="IA4" s="190"/>
      <c r="IB4" s="190"/>
      <c r="IC4" s="190"/>
      <c r="ID4" s="190"/>
      <c r="IE4" s="190"/>
      <c r="IF4" s="190"/>
      <c r="IG4" s="190"/>
      <c r="IH4" s="190"/>
      <c r="II4" s="190"/>
      <c r="IJ4" s="190"/>
      <c r="IK4" s="190"/>
      <c r="IL4" s="190"/>
      <c r="IM4" s="190"/>
      <c r="IN4" s="190"/>
      <c r="IO4" s="190"/>
    </row>
    <row r="5" ht="30" customHeight="1" spans="1:249">
      <c r="A5" s="6" t="s">
        <v>87</v>
      </c>
      <c r="B5" s="6" t="s">
        <v>88</v>
      </c>
      <c r="C5" s="6" t="s">
        <v>89</v>
      </c>
      <c r="D5" s="7"/>
      <c r="E5" s="7"/>
      <c r="F5" s="8" t="s">
        <v>90</v>
      </c>
      <c r="G5" s="9" t="s">
        <v>91</v>
      </c>
      <c r="H5" s="9"/>
      <c r="I5" s="9"/>
      <c r="J5" s="9"/>
      <c r="K5" s="9"/>
      <c r="L5" s="9"/>
      <c r="M5" s="9"/>
      <c r="N5" s="9"/>
      <c r="O5" s="8"/>
      <c r="P5" s="27" t="s">
        <v>92</v>
      </c>
      <c r="Q5" s="188" t="s">
        <v>93</v>
      </c>
      <c r="R5" s="4" t="s">
        <v>94</v>
      </c>
      <c r="S5" s="4"/>
      <c r="T5" s="5"/>
      <c r="U5" s="27" t="s">
        <v>95</v>
      </c>
      <c r="V5" s="27"/>
      <c r="W5" s="27"/>
      <c r="X5" s="27"/>
      <c r="Y5" s="36" t="s">
        <v>96</v>
      </c>
      <c r="Z5" s="3"/>
      <c r="AA5" s="3"/>
      <c r="AB5" s="3"/>
      <c r="AC5" s="3"/>
      <c r="AD5" s="3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  <c r="DE5" s="190"/>
      <c r="DF5" s="190"/>
      <c r="DG5" s="190"/>
      <c r="DH5" s="190"/>
      <c r="DI5" s="190"/>
      <c r="DJ5" s="190"/>
      <c r="DK5" s="190"/>
      <c r="DL5" s="190"/>
      <c r="DM5" s="190"/>
      <c r="DN5" s="190"/>
      <c r="DO5" s="190"/>
      <c r="DP5" s="190"/>
      <c r="DQ5" s="190"/>
      <c r="DR5" s="190"/>
      <c r="DS5" s="190"/>
      <c r="DT5" s="190"/>
      <c r="DU5" s="190"/>
      <c r="DV5" s="190"/>
      <c r="DW5" s="190"/>
      <c r="DX5" s="190"/>
      <c r="DY5" s="190"/>
      <c r="DZ5" s="190"/>
      <c r="EA5" s="190"/>
      <c r="EB5" s="190"/>
      <c r="EC5" s="190"/>
      <c r="ED5" s="190"/>
      <c r="EE5" s="190"/>
      <c r="EF5" s="190"/>
      <c r="EG5" s="190"/>
      <c r="EH5" s="190"/>
      <c r="EI5" s="190"/>
      <c r="EJ5" s="190"/>
      <c r="EK5" s="190"/>
      <c r="EL5" s="190"/>
      <c r="EM5" s="190"/>
      <c r="EN5" s="190"/>
      <c r="EO5" s="190"/>
      <c r="EP5" s="190"/>
      <c r="EQ5" s="190"/>
      <c r="ER5" s="190"/>
      <c r="ES5" s="190"/>
      <c r="ET5" s="190"/>
      <c r="EU5" s="190"/>
      <c r="EV5" s="190"/>
      <c r="EW5" s="190"/>
      <c r="EX5" s="190"/>
      <c r="EY5" s="190"/>
      <c r="EZ5" s="190"/>
      <c r="FA5" s="190"/>
      <c r="FB5" s="190"/>
      <c r="FC5" s="190"/>
      <c r="FD5" s="190"/>
      <c r="FE5" s="190"/>
      <c r="FF5" s="190"/>
      <c r="FG5" s="190"/>
      <c r="FH5" s="190"/>
      <c r="FI5" s="190"/>
      <c r="FJ5" s="190"/>
      <c r="FK5" s="190"/>
      <c r="FL5" s="190"/>
      <c r="FM5" s="190"/>
      <c r="FN5" s="190"/>
      <c r="FO5" s="190"/>
      <c r="FP5" s="190"/>
      <c r="FQ5" s="190"/>
      <c r="FR5" s="190"/>
      <c r="FS5" s="190"/>
      <c r="FT5" s="190"/>
      <c r="FU5" s="190"/>
      <c r="FV5" s="190"/>
      <c r="FW5" s="190"/>
      <c r="FX5" s="190"/>
      <c r="FY5" s="190"/>
      <c r="FZ5" s="190"/>
      <c r="GA5" s="190"/>
      <c r="GB5" s="190"/>
      <c r="GC5" s="190"/>
      <c r="GD5" s="190"/>
      <c r="GE5" s="190"/>
      <c r="GF5" s="190"/>
      <c r="GG5" s="190"/>
      <c r="GH5" s="190"/>
      <c r="GI5" s="190"/>
      <c r="GJ5" s="190"/>
      <c r="GK5" s="190"/>
      <c r="GL5" s="190"/>
      <c r="GM5" s="190"/>
      <c r="GN5" s="190"/>
      <c r="GO5" s="190"/>
      <c r="GP5" s="190"/>
      <c r="GQ5" s="190"/>
      <c r="GR5" s="190"/>
      <c r="GS5" s="190"/>
      <c r="GT5" s="190"/>
      <c r="GU5" s="190"/>
      <c r="GV5" s="190"/>
      <c r="GW5" s="190"/>
      <c r="GX5" s="190"/>
      <c r="GY5" s="190"/>
      <c r="GZ5" s="190"/>
      <c r="HA5" s="190"/>
      <c r="HB5" s="190"/>
      <c r="HC5" s="190"/>
      <c r="HD5" s="190"/>
      <c r="HE5" s="190"/>
      <c r="HF5" s="190"/>
      <c r="HG5" s="190"/>
      <c r="HH5" s="190"/>
      <c r="HI5" s="190"/>
      <c r="HJ5" s="190"/>
      <c r="HK5" s="190"/>
      <c r="HL5" s="190"/>
      <c r="HM5" s="190"/>
      <c r="HN5" s="190"/>
      <c r="HO5" s="190"/>
      <c r="HP5" s="190"/>
      <c r="HQ5" s="190"/>
      <c r="HR5" s="190"/>
      <c r="HS5" s="190"/>
      <c r="HT5" s="190"/>
      <c r="HU5" s="190"/>
      <c r="HV5" s="190"/>
      <c r="HW5" s="190"/>
      <c r="HX5" s="190"/>
      <c r="HY5" s="190"/>
      <c r="HZ5" s="190"/>
      <c r="IA5" s="190"/>
      <c r="IB5" s="190"/>
      <c r="IC5" s="190"/>
      <c r="ID5" s="190"/>
      <c r="IE5" s="190"/>
      <c r="IF5" s="190"/>
      <c r="IG5" s="190"/>
      <c r="IH5" s="190"/>
      <c r="II5" s="190"/>
      <c r="IJ5" s="190"/>
      <c r="IK5" s="190"/>
      <c r="IL5" s="190"/>
      <c r="IM5" s="190"/>
      <c r="IN5" s="190"/>
      <c r="IO5" s="190"/>
    </row>
    <row r="6" ht="15" customHeight="1" spans="1:249">
      <c r="A6" s="6"/>
      <c r="B6" s="6"/>
      <c r="C6" s="6"/>
      <c r="D6" s="7"/>
      <c r="E6" s="7"/>
      <c r="F6" s="6"/>
      <c r="G6" s="4" t="s">
        <v>97</v>
      </c>
      <c r="H6" s="5" t="s">
        <v>98</v>
      </c>
      <c r="I6" s="9" t="s">
        <v>99</v>
      </c>
      <c r="J6" s="9"/>
      <c r="K6" s="9"/>
      <c r="L6" s="9"/>
      <c r="M6" s="9"/>
      <c r="N6" s="9"/>
      <c r="O6" s="8"/>
      <c r="P6" s="128"/>
      <c r="Q6" s="189"/>
      <c r="R6" s="7" t="s">
        <v>100</v>
      </c>
      <c r="S6" s="7" t="s">
        <v>101</v>
      </c>
      <c r="T6" s="30" t="s">
        <v>102</v>
      </c>
      <c r="U6" s="30" t="s">
        <v>100</v>
      </c>
      <c r="V6" s="30" t="s">
        <v>103</v>
      </c>
      <c r="W6" s="30" t="s">
        <v>104</v>
      </c>
      <c r="X6" s="30" t="s">
        <v>102</v>
      </c>
      <c r="Y6" s="7" t="s">
        <v>100</v>
      </c>
      <c r="Z6" s="7" t="s">
        <v>105</v>
      </c>
      <c r="AA6" s="38" t="s">
        <v>106</v>
      </c>
      <c r="AB6" s="38"/>
      <c r="AC6" s="38"/>
      <c r="AD6" s="7" t="s">
        <v>107</v>
      </c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190"/>
      <c r="DI6" s="190"/>
      <c r="DJ6" s="190"/>
      <c r="DK6" s="190"/>
      <c r="DL6" s="190"/>
      <c r="DM6" s="190"/>
      <c r="DN6" s="190"/>
      <c r="DO6" s="190"/>
      <c r="DP6" s="190"/>
      <c r="DQ6" s="190"/>
      <c r="DR6" s="190"/>
      <c r="DS6" s="190"/>
      <c r="DT6" s="190"/>
      <c r="DU6" s="190"/>
      <c r="DV6" s="190"/>
      <c r="DW6" s="190"/>
      <c r="DX6" s="190"/>
      <c r="DY6" s="190"/>
      <c r="DZ6" s="190"/>
      <c r="EA6" s="190"/>
      <c r="EB6" s="190"/>
      <c r="EC6" s="190"/>
      <c r="ED6" s="190"/>
      <c r="EE6" s="190"/>
      <c r="EF6" s="190"/>
      <c r="EG6" s="190"/>
      <c r="EH6" s="190"/>
      <c r="EI6" s="190"/>
      <c r="EJ6" s="190"/>
      <c r="EK6" s="190"/>
      <c r="EL6" s="190"/>
      <c r="EM6" s="190"/>
      <c r="EN6" s="190"/>
      <c r="EO6" s="190"/>
      <c r="EP6" s="190"/>
      <c r="EQ6" s="190"/>
      <c r="ER6" s="190"/>
      <c r="ES6" s="190"/>
      <c r="ET6" s="190"/>
      <c r="EU6" s="190"/>
      <c r="EV6" s="190"/>
      <c r="EW6" s="190"/>
      <c r="EX6" s="190"/>
      <c r="EY6" s="190"/>
      <c r="EZ6" s="190"/>
      <c r="FA6" s="190"/>
      <c r="FB6" s="190"/>
      <c r="FC6" s="190"/>
      <c r="FD6" s="190"/>
      <c r="FE6" s="190"/>
      <c r="FF6" s="190"/>
      <c r="FG6" s="190"/>
      <c r="FH6" s="190"/>
      <c r="FI6" s="190"/>
      <c r="FJ6" s="190"/>
      <c r="FK6" s="190"/>
      <c r="FL6" s="190"/>
      <c r="FM6" s="190"/>
      <c r="FN6" s="190"/>
      <c r="FO6" s="190"/>
      <c r="FP6" s="190"/>
      <c r="FQ6" s="190"/>
      <c r="FR6" s="190"/>
      <c r="FS6" s="190"/>
      <c r="FT6" s="190"/>
      <c r="FU6" s="190"/>
      <c r="FV6" s="190"/>
      <c r="FW6" s="190"/>
      <c r="FX6" s="190"/>
      <c r="FY6" s="190"/>
      <c r="FZ6" s="190"/>
      <c r="GA6" s="190"/>
      <c r="GB6" s="190"/>
      <c r="GC6" s="190"/>
      <c r="GD6" s="190"/>
      <c r="GE6" s="190"/>
      <c r="GF6" s="190"/>
      <c r="GG6" s="190"/>
      <c r="GH6" s="190"/>
      <c r="GI6" s="190"/>
      <c r="GJ6" s="190"/>
      <c r="GK6" s="190"/>
      <c r="GL6" s="190"/>
      <c r="GM6" s="190"/>
      <c r="GN6" s="190"/>
      <c r="GO6" s="190"/>
      <c r="GP6" s="190"/>
      <c r="GQ6" s="190"/>
      <c r="GR6" s="190"/>
      <c r="GS6" s="190"/>
      <c r="GT6" s="190"/>
      <c r="GU6" s="190"/>
      <c r="GV6" s="190"/>
      <c r="GW6" s="190"/>
      <c r="GX6" s="190"/>
      <c r="GY6" s="190"/>
      <c r="GZ6" s="190"/>
      <c r="HA6" s="190"/>
      <c r="HB6" s="190"/>
      <c r="HC6" s="190"/>
      <c r="HD6" s="190"/>
      <c r="HE6" s="190"/>
      <c r="HF6" s="190"/>
      <c r="HG6" s="190"/>
      <c r="HH6" s="190"/>
      <c r="HI6" s="190"/>
      <c r="HJ6" s="190"/>
      <c r="HK6" s="190"/>
      <c r="HL6" s="190"/>
      <c r="HM6" s="190"/>
      <c r="HN6" s="190"/>
      <c r="HO6" s="190"/>
      <c r="HP6" s="190"/>
      <c r="HQ6" s="190"/>
      <c r="HR6" s="190"/>
      <c r="HS6" s="190"/>
      <c r="HT6" s="190"/>
      <c r="HU6" s="190"/>
      <c r="HV6" s="190"/>
      <c r="HW6" s="190"/>
      <c r="HX6" s="190"/>
      <c r="HY6" s="190"/>
      <c r="HZ6" s="190"/>
      <c r="IA6" s="190"/>
      <c r="IB6" s="190"/>
      <c r="IC6" s="190"/>
      <c r="ID6" s="190"/>
      <c r="IE6" s="190"/>
      <c r="IF6" s="190"/>
      <c r="IG6" s="190"/>
      <c r="IH6" s="190"/>
      <c r="II6" s="190"/>
      <c r="IJ6" s="190"/>
      <c r="IK6" s="190"/>
      <c r="IL6" s="190"/>
      <c r="IM6" s="190"/>
      <c r="IN6" s="190"/>
      <c r="IO6" s="190"/>
    </row>
    <row r="7" ht="60" customHeight="1" spans="1:249">
      <c r="A7" s="6"/>
      <c r="B7" s="6"/>
      <c r="C7" s="6"/>
      <c r="D7" s="7"/>
      <c r="E7" s="7"/>
      <c r="F7" s="6"/>
      <c r="G7" s="7"/>
      <c r="H7" s="7"/>
      <c r="I7" s="186" t="s">
        <v>100</v>
      </c>
      <c r="J7" s="132" t="s">
        <v>108</v>
      </c>
      <c r="K7" s="186" t="s">
        <v>109</v>
      </c>
      <c r="L7" s="186" t="s">
        <v>110</v>
      </c>
      <c r="M7" s="186" t="s">
        <v>111</v>
      </c>
      <c r="N7" s="186" t="s">
        <v>112</v>
      </c>
      <c r="O7" s="187" t="s">
        <v>113</v>
      </c>
      <c r="P7" s="128"/>
      <c r="Q7" s="189"/>
      <c r="R7" s="7"/>
      <c r="S7" s="7"/>
      <c r="T7" s="30"/>
      <c r="U7" s="30"/>
      <c r="V7" s="30"/>
      <c r="W7" s="30"/>
      <c r="X7" s="30"/>
      <c r="Y7" s="7"/>
      <c r="Z7" s="7"/>
      <c r="AA7" s="39" t="s">
        <v>114</v>
      </c>
      <c r="AB7" s="39" t="s">
        <v>115</v>
      </c>
      <c r="AC7" s="39" t="s">
        <v>116</v>
      </c>
      <c r="AD7" s="7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190"/>
      <c r="CM7" s="190"/>
      <c r="CN7" s="190"/>
      <c r="CO7" s="190"/>
      <c r="CP7" s="190"/>
      <c r="CQ7" s="190"/>
      <c r="CR7" s="190"/>
      <c r="CS7" s="190"/>
      <c r="CT7" s="190"/>
      <c r="CU7" s="190"/>
      <c r="CV7" s="190"/>
      <c r="CW7" s="190"/>
      <c r="CX7" s="190"/>
      <c r="CY7" s="190"/>
      <c r="CZ7" s="190"/>
      <c r="DA7" s="190"/>
      <c r="DB7" s="190"/>
      <c r="DC7" s="190"/>
      <c r="DD7" s="190"/>
      <c r="DE7" s="190"/>
      <c r="DF7" s="190"/>
      <c r="DG7" s="190"/>
      <c r="DH7" s="190"/>
      <c r="DI7" s="190"/>
      <c r="DJ7" s="190"/>
      <c r="DK7" s="190"/>
      <c r="DL7" s="190"/>
      <c r="DM7" s="190"/>
      <c r="DN7" s="190"/>
      <c r="DO7" s="190"/>
      <c r="DP7" s="190"/>
      <c r="DQ7" s="190"/>
      <c r="DR7" s="190"/>
      <c r="DS7" s="190"/>
      <c r="DT7" s="190"/>
      <c r="DU7" s="190"/>
      <c r="DV7" s="190"/>
      <c r="DW7" s="190"/>
      <c r="DX7" s="190"/>
      <c r="DY7" s="190"/>
      <c r="DZ7" s="190"/>
      <c r="EA7" s="190"/>
      <c r="EB7" s="190"/>
      <c r="EC7" s="190"/>
      <c r="ED7" s="190"/>
      <c r="EE7" s="190"/>
      <c r="EF7" s="190"/>
      <c r="EG7" s="190"/>
      <c r="EH7" s="190"/>
      <c r="EI7" s="190"/>
      <c r="EJ7" s="190"/>
      <c r="EK7" s="190"/>
      <c r="EL7" s="190"/>
      <c r="EM7" s="190"/>
      <c r="EN7" s="190"/>
      <c r="EO7" s="190"/>
      <c r="EP7" s="190"/>
      <c r="EQ7" s="190"/>
      <c r="ER7" s="190"/>
      <c r="ES7" s="190"/>
      <c r="ET7" s="190"/>
      <c r="EU7" s="190"/>
      <c r="EV7" s="190"/>
      <c r="EW7" s="190"/>
      <c r="EX7" s="190"/>
      <c r="EY7" s="190"/>
      <c r="EZ7" s="190"/>
      <c r="FA7" s="190"/>
      <c r="FB7" s="190"/>
      <c r="FC7" s="190"/>
      <c r="FD7" s="190"/>
      <c r="FE7" s="190"/>
      <c r="FF7" s="190"/>
      <c r="FG7" s="190"/>
      <c r="FH7" s="190"/>
      <c r="FI7" s="190"/>
      <c r="FJ7" s="190"/>
      <c r="FK7" s="190"/>
      <c r="FL7" s="190"/>
      <c r="FM7" s="190"/>
      <c r="FN7" s="190"/>
      <c r="FO7" s="190"/>
      <c r="FP7" s="190"/>
      <c r="FQ7" s="190"/>
      <c r="FR7" s="190"/>
      <c r="FS7" s="190"/>
      <c r="FT7" s="190"/>
      <c r="FU7" s="190"/>
      <c r="FV7" s="190"/>
      <c r="FW7" s="190"/>
      <c r="FX7" s="190"/>
      <c r="FY7" s="190"/>
      <c r="FZ7" s="190"/>
      <c r="GA7" s="190"/>
      <c r="GB7" s="190"/>
      <c r="GC7" s="190"/>
      <c r="GD7" s="190"/>
      <c r="GE7" s="190"/>
      <c r="GF7" s="190"/>
      <c r="GG7" s="190"/>
      <c r="GH7" s="190"/>
      <c r="GI7" s="190"/>
      <c r="GJ7" s="190"/>
      <c r="GK7" s="190"/>
      <c r="GL7" s="190"/>
      <c r="GM7" s="190"/>
      <c r="GN7" s="190"/>
      <c r="GO7" s="190"/>
      <c r="GP7" s="190"/>
      <c r="GQ7" s="190"/>
      <c r="GR7" s="190"/>
      <c r="GS7" s="190"/>
      <c r="GT7" s="190"/>
      <c r="GU7" s="190"/>
      <c r="GV7" s="190"/>
      <c r="GW7" s="190"/>
      <c r="GX7" s="190"/>
      <c r="GY7" s="190"/>
      <c r="GZ7" s="190"/>
      <c r="HA7" s="190"/>
      <c r="HB7" s="190"/>
      <c r="HC7" s="190"/>
      <c r="HD7" s="190"/>
      <c r="HE7" s="190"/>
      <c r="HF7" s="190"/>
      <c r="HG7" s="190"/>
      <c r="HH7" s="190"/>
      <c r="HI7" s="190"/>
      <c r="HJ7" s="190"/>
      <c r="HK7" s="190"/>
      <c r="HL7" s="190"/>
      <c r="HM7" s="190"/>
      <c r="HN7" s="190"/>
      <c r="HO7" s="190"/>
      <c r="HP7" s="190"/>
      <c r="HQ7" s="190"/>
      <c r="HR7" s="190"/>
      <c r="HS7" s="190"/>
      <c r="HT7" s="190"/>
      <c r="HU7" s="190"/>
      <c r="HV7" s="190"/>
      <c r="HW7" s="190"/>
      <c r="HX7" s="190"/>
      <c r="HY7" s="190"/>
      <c r="HZ7" s="190"/>
      <c r="IA7" s="190"/>
      <c r="IB7" s="190"/>
      <c r="IC7" s="190"/>
      <c r="ID7" s="190"/>
      <c r="IE7" s="190"/>
      <c r="IF7" s="190"/>
      <c r="IG7" s="190"/>
      <c r="IH7" s="190"/>
      <c r="II7" s="190"/>
      <c r="IJ7" s="190"/>
      <c r="IK7" s="190"/>
      <c r="IL7" s="190"/>
      <c r="IM7" s="190"/>
      <c r="IN7" s="190"/>
      <c r="IO7" s="190"/>
    </row>
    <row r="8" ht="19.5" customHeight="1" spans="1:249">
      <c r="A8" s="185" t="s">
        <v>117</v>
      </c>
      <c r="B8" s="185" t="s">
        <v>117</v>
      </c>
      <c r="C8" s="185" t="s">
        <v>117</v>
      </c>
      <c r="D8" s="75" t="s">
        <v>117</v>
      </c>
      <c r="E8" s="75" t="s">
        <v>117</v>
      </c>
      <c r="F8" s="119">
        <v>1</v>
      </c>
      <c r="G8" s="119">
        <f t="shared" ref="G8:AD8" si="0">F8+1</f>
        <v>2</v>
      </c>
      <c r="H8" s="119">
        <f t="shared" si="0"/>
        <v>3</v>
      </c>
      <c r="I8" s="119">
        <f t="shared" si="0"/>
        <v>4</v>
      </c>
      <c r="J8" s="119">
        <f t="shared" si="0"/>
        <v>5</v>
      </c>
      <c r="K8" s="119">
        <f t="shared" si="0"/>
        <v>6</v>
      </c>
      <c r="L8" s="119">
        <f t="shared" si="0"/>
        <v>7</v>
      </c>
      <c r="M8" s="119">
        <f t="shared" si="0"/>
        <v>8</v>
      </c>
      <c r="N8" s="119">
        <f t="shared" si="0"/>
        <v>9</v>
      </c>
      <c r="O8" s="119">
        <f t="shared" si="0"/>
        <v>10</v>
      </c>
      <c r="P8" s="119">
        <f t="shared" si="0"/>
        <v>11</v>
      </c>
      <c r="Q8" s="119">
        <f t="shared" si="0"/>
        <v>12</v>
      </c>
      <c r="R8" s="119">
        <f t="shared" si="0"/>
        <v>13</v>
      </c>
      <c r="S8" s="119">
        <f t="shared" si="0"/>
        <v>14</v>
      </c>
      <c r="T8" s="119">
        <f t="shared" si="0"/>
        <v>15</v>
      </c>
      <c r="U8" s="119">
        <f t="shared" si="0"/>
        <v>16</v>
      </c>
      <c r="V8" s="119">
        <f t="shared" si="0"/>
        <v>17</v>
      </c>
      <c r="W8" s="119">
        <f t="shared" si="0"/>
        <v>18</v>
      </c>
      <c r="X8" s="119">
        <f t="shared" si="0"/>
        <v>19</v>
      </c>
      <c r="Y8" s="119">
        <f t="shared" si="0"/>
        <v>20</v>
      </c>
      <c r="Z8" s="119">
        <f t="shared" si="0"/>
        <v>21</v>
      </c>
      <c r="AA8" s="119">
        <f t="shared" si="0"/>
        <v>22</v>
      </c>
      <c r="AB8" s="119">
        <f t="shared" si="0"/>
        <v>23</v>
      </c>
      <c r="AC8" s="119">
        <f t="shared" si="0"/>
        <v>24</v>
      </c>
      <c r="AD8" s="119">
        <f t="shared" si="0"/>
        <v>25</v>
      </c>
      <c r="AE8" s="193"/>
      <c r="AF8" s="193"/>
      <c r="AG8" s="193"/>
      <c r="AH8" s="193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  <c r="DV8" s="190"/>
      <c r="DW8" s="190"/>
      <c r="DX8" s="190"/>
      <c r="DY8" s="190"/>
      <c r="DZ8" s="190"/>
      <c r="EA8" s="190"/>
      <c r="EB8" s="190"/>
      <c r="EC8" s="190"/>
      <c r="ED8" s="190"/>
      <c r="EE8" s="190"/>
      <c r="EF8" s="190"/>
      <c r="EG8" s="190"/>
      <c r="EH8" s="190"/>
      <c r="EI8" s="190"/>
      <c r="EJ8" s="190"/>
      <c r="EK8" s="190"/>
      <c r="EL8" s="190"/>
      <c r="EM8" s="190"/>
      <c r="EN8" s="190"/>
      <c r="EO8" s="190"/>
      <c r="EP8" s="190"/>
      <c r="EQ8" s="190"/>
      <c r="ER8" s="190"/>
      <c r="ES8" s="190"/>
      <c r="ET8" s="190"/>
      <c r="EU8" s="190"/>
      <c r="EV8" s="190"/>
      <c r="EW8" s="190"/>
      <c r="EX8" s="190"/>
      <c r="EY8" s="190"/>
      <c r="EZ8" s="190"/>
      <c r="FA8" s="190"/>
      <c r="FB8" s="190"/>
      <c r="FC8" s="190"/>
      <c r="FD8" s="190"/>
      <c r="FE8" s="190"/>
      <c r="FF8" s="190"/>
      <c r="FG8" s="190"/>
      <c r="FH8" s="190"/>
      <c r="FI8" s="190"/>
      <c r="FJ8" s="190"/>
      <c r="FK8" s="190"/>
      <c r="FL8" s="190"/>
      <c r="FM8" s="190"/>
      <c r="FN8" s="190"/>
      <c r="FO8" s="190"/>
      <c r="FP8" s="190"/>
      <c r="FQ8" s="190"/>
      <c r="FR8" s="190"/>
      <c r="FS8" s="190"/>
      <c r="FT8" s="190"/>
      <c r="FU8" s="190"/>
      <c r="FV8" s="190"/>
      <c r="FW8" s="190"/>
      <c r="FX8" s="190"/>
      <c r="FY8" s="190"/>
      <c r="FZ8" s="190"/>
      <c r="GA8" s="190"/>
      <c r="GB8" s="190"/>
      <c r="GC8" s="190"/>
      <c r="GD8" s="190"/>
      <c r="GE8" s="190"/>
      <c r="GF8" s="190"/>
      <c r="GG8" s="190"/>
      <c r="GH8" s="190"/>
      <c r="GI8" s="190"/>
      <c r="GJ8" s="190"/>
      <c r="GK8" s="190"/>
      <c r="GL8" s="190"/>
      <c r="GM8" s="190"/>
      <c r="GN8" s="190"/>
      <c r="GO8" s="190"/>
      <c r="GP8" s="190"/>
      <c r="GQ8" s="190"/>
      <c r="GR8" s="190"/>
      <c r="GS8" s="190"/>
      <c r="GT8" s="190"/>
      <c r="GU8" s="190"/>
      <c r="GV8" s="190"/>
      <c r="GW8" s="190"/>
      <c r="GX8" s="190"/>
      <c r="GY8" s="190"/>
      <c r="GZ8" s="190"/>
      <c r="HA8" s="190"/>
      <c r="HB8" s="190"/>
      <c r="HC8" s="190"/>
      <c r="HD8" s="190"/>
      <c r="HE8" s="190"/>
      <c r="HF8" s="190"/>
      <c r="HG8" s="190"/>
      <c r="HH8" s="190"/>
      <c r="HI8" s="190"/>
      <c r="HJ8" s="190"/>
      <c r="HK8" s="190"/>
      <c r="HL8" s="190"/>
      <c r="HM8" s="190"/>
      <c r="HN8" s="190"/>
      <c r="HO8" s="190"/>
      <c r="HP8" s="190"/>
      <c r="HQ8" s="190"/>
      <c r="HR8" s="190"/>
      <c r="HS8" s="190"/>
      <c r="HT8" s="190"/>
      <c r="HU8" s="190"/>
      <c r="HV8" s="190"/>
      <c r="HW8" s="190"/>
      <c r="HX8" s="190"/>
      <c r="HY8" s="190"/>
      <c r="HZ8" s="190"/>
      <c r="IA8" s="190"/>
      <c r="IB8" s="190"/>
      <c r="IC8" s="190"/>
      <c r="ID8" s="190"/>
      <c r="IE8" s="190"/>
      <c r="IF8" s="190"/>
      <c r="IG8" s="190"/>
      <c r="IH8" s="190"/>
      <c r="II8" s="190"/>
      <c r="IJ8" s="190"/>
      <c r="IK8" s="190"/>
      <c r="IL8" s="190"/>
      <c r="IM8" s="190"/>
      <c r="IN8" s="190"/>
      <c r="IO8" s="190"/>
    </row>
    <row r="9" ht="19.5" customHeight="1" spans="1:249">
      <c r="A9" s="11"/>
      <c r="B9" s="11"/>
      <c r="C9" s="11"/>
      <c r="D9" s="11"/>
      <c r="E9" s="11" t="s">
        <v>97</v>
      </c>
      <c r="F9" s="19"/>
      <c r="G9" s="19"/>
      <c r="H9" s="19"/>
      <c r="I9" s="19"/>
      <c r="J9" s="19"/>
      <c r="K9" s="19"/>
      <c r="L9" s="19"/>
      <c r="M9" s="19"/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4"/>
      <c r="AF9" s="194"/>
      <c r="AG9" s="194"/>
      <c r="AH9" s="194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  <c r="EG9" s="190"/>
      <c r="EH9" s="190"/>
      <c r="EI9" s="190"/>
      <c r="EJ9" s="190"/>
      <c r="EK9" s="190"/>
      <c r="EL9" s="190"/>
      <c r="EM9" s="190"/>
      <c r="EN9" s="190"/>
      <c r="EO9" s="190"/>
      <c r="EP9" s="190"/>
      <c r="EQ9" s="190"/>
      <c r="ER9" s="190"/>
      <c r="ES9" s="190"/>
      <c r="ET9" s="190"/>
      <c r="EU9" s="190"/>
      <c r="EV9" s="190"/>
      <c r="EW9" s="190"/>
      <c r="EX9" s="190"/>
      <c r="EY9" s="190"/>
      <c r="EZ9" s="190"/>
      <c r="FA9" s="190"/>
      <c r="FB9" s="190"/>
      <c r="FC9" s="190"/>
      <c r="FD9" s="190"/>
      <c r="FE9" s="190"/>
      <c r="FF9" s="190"/>
      <c r="FG9" s="190"/>
      <c r="FH9" s="190"/>
      <c r="FI9" s="190"/>
      <c r="FJ9" s="190"/>
      <c r="FK9" s="190"/>
      <c r="FL9" s="190"/>
      <c r="FM9" s="190"/>
      <c r="FN9" s="190"/>
      <c r="FO9" s="190"/>
      <c r="FP9" s="190"/>
      <c r="FQ9" s="190"/>
      <c r="FR9" s="190"/>
      <c r="FS9" s="190"/>
      <c r="FT9" s="190"/>
      <c r="FU9" s="190"/>
      <c r="FV9" s="190"/>
      <c r="FW9" s="190"/>
      <c r="FX9" s="190"/>
      <c r="FY9" s="190"/>
      <c r="FZ9" s="190"/>
      <c r="GA9" s="190"/>
      <c r="GB9" s="190"/>
      <c r="GC9" s="190"/>
      <c r="GD9" s="190"/>
      <c r="GE9" s="190"/>
      <c r="GF9" s="190"/>
      <c r="GG9" s="190"/>
      <c r="GH9" s="190"/>
      <c r="GI9" s="190"/>
      <c r="GJ9" s="190"/>
      <c r="GK9" s="190"/>
      <c r="GL9" s="190"/>
      <c r="GM9" s="190"/>
      <c r="GN9" s="190"/>
      <c r="GO9" s="190"/>
      <c r="GP9" s="190"/>
      <c r="GQ9" s="190"/>
      <c r="GR9" s="190"/>
      <c r="GS9" s="190"/>
      <c r="GT9" s="190"/>
      <c r="GU9" s="190"/>
      <c r="GV9" s="190"/>
      <c r="GW9" s="190"/>
      <c r="GX9" s="190"/>
      <c r="GY9" s="190"/>
      <c r="GZ9" s="190"/>
      <c r="HA9" s="190"/>
      <c r="HB9" s="190"/>
      <c r="HC9" s="190"/>
      <c r="HD9" s="190"/>
      <c r="HE9" s="190"/>
      <c r="HF9" s="190"/>
      <c r="HG9" s="190"/>
      <c r="HH9" s="190"/>
      <c r="HI9" s="190"/>
      <c r="HJ9" s="190"/>
      <c r="HK9" s="190"/>
      <c r="HL9" s="190"/>
      <c r="HM9" s="190"/>
      <c r="HN9" s="190"/>
      <c r="HO9" s="190"/>
      <c r="HP9" s="190"/>
      <c r="HQ9" s="190"/>
      <c r="HR9" s="190"/>
      <c r="HS9" s="190"/>
      <c r="HT9" s="190"/>
      <c r="HU9" s="190"/>
      <c r="HV9" s="190"/>
      <c r="HW9" s="190"/>
      <c r="HX9" s="190"/>
      <c r="HY9" s="190"/>
      <c r="HZ9" s="190"/>
      <c r="IA9" s="190"/>
      <c r="IB9" s="190"/>
      <c r="IC9" s="190"/>
      <c r="ID9" s="190"/>
      <c r="IE9" s="190"/>
      <c r="IF9" s="190"/>
      <c r="IG9" s="190"/>
      <c r="IH9" s="190"/>
      <c r="II9" s="190"/>
      <c r="IJ9" s="190"/>
      <c r="IK9" s="190"/>
      <c r="IL9" s="190"/>
      <c r="IM9" s="190"/>
      <c r="IN9" s="190"/>
      <c r="IO9" s="190"/>
    </row>
    <row r="10" ht="19.5" customHeight="1" spans="1:31">
      <c r="A10" s="11"/>
      <c r="B10" s="11"/>
      <c r="C10" s="11"/>
      <c r="D10" s="11" t="s">
        <v>118</v>
      </c>
      <c r="E10" s="11" t="s">
        <v>119</v>
      </c>
      <c r="F10" s="19">
        <f>F11+F21+F30</f>
        <v>2411.919861</v>
      </c>
      <c r="G10" s="19">
        <f>G11+G21+G30</f>
        <v>2411.919861</v>
      </c>
      <c r="H10" s="19">
        <f>H11+H21+H30</f>
        <v>2411.919861</v>
      </c>
      <c r="I10" s="19"/>
      <c r="J10" s="19"/>
      <c r="K10" s="19"/>
      <c r="L10" s="19"/>
      <c r="M10" s="19"/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41"/>
    </row>
    <row r="11" ht="19.5" customHeight="1" spans="1:31">
      <c r="A11" s="11"/>
      <c r="B11" s="11"/>
      <c r="C11" s="11"/>
      <c r="D11" s="11" t="s">
        <v>120</v>
      </c>
      <c r="E11" s="11" t="s">
        <v>121</v>
      </c>
      <c r="F11" s="19">
        <v>1510.15</v>
      </c>
      <c r="G11" s="19">
        <v>1510.15</v>
      </c>
      <c r="H11" s="19">
        <v>1510.15</v>
      </c>
      <c r="I11" s="19"/>
      <c r="J11" s="19"/>
      <c r="K11" s="19"/>
      <c r="L11" s="19"/>
      <c r="M11" s="19"/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41"/>
    </row>
    <row r="12" ht="19.5" customHeight="1" spans="1:30">
      <c r="A12" s="11" t="s">
        <v>122</v>
      </c>
      <c r="B12" s="11" t="s">
        <v>123</v>
      </c>
      <c r="C12" s="11" t="s">
        <v>124</v>
      </c>
      <c r="D12" s="11"/>
      <c r="E12" s="11" t="s">
        <v>125</v>
      </c>
      <c r="F12" s="19">
        <v>1013.97</v>
      </c>
      <c r="G12" s="19">
        <v>1013.97</v>
      </c>
      <c r="H12" s="19">
        <v>1013.97</v>
      </c>
      <c r="I12" s="19"/>
      <c r="J12" s="19"/>
      <c r="K12" s="19"/>
      <c r="L12" s="19"/>
      <c r="M12" s="19"/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</row>
    <row r="13" ht="19.5" customHeight="1" spans="1:30">
      <c r="A13" s="11" t="s">
        <v>122</v>
      </c>
      <c r="B13" s="11" t="s">
        <v>123</v>
      </c>
      <c r="C13" s="11" t="s">
        <v>126</v>
      </c>
      <c r="D13" s="11"/>
      <c r="E13" s="11" t="s">
        <v>127</v>
      </c>
      <c r="F13" s="19">
        <v>11.19</v>
      </c>
      <c r="G13" s="19">
        <v>11.19</v>
      </c>
      <c r="H13" s="19">
        <v>11.19</v>
      </c>
      <c r="I13" s="19"/>
      <c r="J13" s="19"/>
      <c r="K13" s="19"/>
      <c r="L13" s="19"/>
      <c r="M13" s="19"/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</row>
    <row r="14" ht="19.5" customHeight="1" spans="1:30">
      <c r="A14" s="11" t="s">
        <v>122</v>
      </c>
      <c r="B14" s="11" t="s">
        <v>123</v>
      </c>
      <c r="C14" s="11" t="s">
        <v>128</v>
      </c>
      <c r="D14" s="11"/>
      <c r="E14" s="11" t="s">
        <v>129</v>
      </c>
      <c r="F14" s="19">
        <v>3</v>
      </c>
      <c r="G14" s="19">
        <v>3</v>
      </c>
      <c r="H14" s="19">
        <v>3</v>
      </c>
      <c r="I14" s="19"/>
      <c r="J14" s="19"/>
      <c r="K14" s="19"/>
      <c r="L14" s="19"/>
      <c r="M14" s="19"/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</row>
    <row r="15" ht="19.5" customHeight="1" spans="1:30">
      <c r="A15" s="11" t="s">
        <v>130</v>
      </c>
      <c r="B15" s="11" t="s">
        <v>131</v>
      </c>
      <c r="C15" s="11" t="s">
        <v>124</v>
      </c>
      <c r="D15" s="11"/>
      <c r="E15" s="11" t="s">
        <v>132</v>
      </c>
      <c r="F15" s="19">
        <v>73.11</v>
      </c>
      <c r="G15" s="19">
        <v>73.11</v>
      </c>
      <c r="H15" s="19">
        <v>73.11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ht="19.5" customHeight="1" spans="1:30">
      <c r="A16" s="11" t="s">
        <v>130</v>
      </c>
      <c r="B16" s="11" t="s">
        <v>131</v>
      </c>
      <c r="C16" s="11" t="s">
        <v>131</v>
      </c>
      <c r="D16" s="11"/>
      <c r="E16" s="11" t="s">
        <v>133</v>
      </c>
      <c r="F16" s="19">
        <v>123.11</v>
      </c>
      <c r="G16" s="19">
        <v>123.11</v>
      </c>
      <c r="H16" s="19">
        <v>123.11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ht="19.5" customHeight="1" spans="1:30">
      <c r="A17" s="11" t="s">
        <v>130</v>
      </c>
      <c r="B17" s="11" t="s">
        <v>131</v>
      </c>
      <c r="C17" s="11" t="s">
        <v>134</v>
      </c>
      <c r="D17" s="11"/>
      <c r="E17" s="11" t="s">
        <v>135</v>
      </c>
      <c r="F17" s="19">
        <v>61.56</v>
      </c>
      <c r="G17" s="19">
        <v>61.56</v>
      </c>
      <c r="H17" s="19">
        <v>61.56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ht="19.5" customHeight="1" spans="1:30">
      <c r="A18" s="11" t="s">
        <v>136</v>
      </c>
      <c r="B18" s="11" t="s">
        <v>137</v>
      </c>
      <c r="C18" s="11" t="s">
        <v>124</v>
      </c>
      <c r="D18" s="11"/>
      <c r="E18" s="11" t="s">
        <v>138</v>
      </c>
      <c r="F18" s="19">
        <v>57.71</v>
      </c>
      <c r="G18" s="19">
        <v>57.71</v>
      </c>
      <c r="H18" s="19">
        <v>57.71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ht="19.5" customHeight="1" spans="1:30">
      <c r="A19" s="11" t="s">
        <v>136</v>
      </c>
      <c r="B19" s="11" t="s">
        <v>137</v>
      </c>
      <c r="C19" s="11" t="s">
        <v>139</v>
      </c>
      <c r="D19" s="11"/>
      <c r="E19" s="11" t="s">
        <v>140</v>
      </c>
      <c r="F19" s="19">
        <v>74.17</v>
      </c>
      <c r="G19" s="19">
        <v>74.17</v>
      </c>
      <c r="H19" s="19">
        <v>74.17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ht="19.5" customHeight="1" spans="1:30">
      <c r="A20" s="11" t="s">
        <v>141</v>
      </c>
      <c r="B20" s="11" t="s">
        <v>126</v>
      </c>
      <c r="C20" s="11" t="s">
        <v>124</v>
      </c>
      <c r="D20" s="11"/>
      <c r="E20" s="11" t="s">
        <v>142</v>
      </c>
      <c r="F20" s="19">
        <v>92.33</v>
      </c>
      <c r="G20" s="19">
        <v>92.33</v>
      </c>
      <c r="H20" s="19">
        <v>92.33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ht="19.5" customHeight="1" spans="1:30">
      <c r="A21" s="11"/>
      <c r="B21" s="11"/>
      <c r="C21" s="11"/>
      <c r="D21" s="11" t="s">
        <v>143</v>
      </c>
      <c r="E21" s="11" t="s">
        <v>144</v>
      </c>
      <c r="F21" s="19">
        <v>798.396527</v>
      </c>
      <c r="G21" s="19">
        <v>798.396527</v>
      </c>
      <c r="H21" s="19">
        <v>798.396527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ht="19.5" customHeight="1" spans="1:30">
      <c r="A22" s="11" t="s">
        <v>122</v>
      </c>
      <c r="B22" s="11" t="s">
        <v>123</v>
      </c>
      <c r="C22" s="11" t="s">
        <v>126</v>
      </c>
      <c r="D22" s="11" t="s">
        <v>145</v>
      </c>
      <c r="E22" s="11" t="s">
        <v>127</v>
      </c>
      <c r="F22" s="19">
        <v>7</v>
      </c>
      <c r="G22" s="19">
        <v>7</v>
      </c>
      <c r="H22" s="19">
        <v>7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ht="19.5" customHeight="1" spans="1:30">
      <c r="A23" s="11" t="s">
        <v>122</v>
      </c>
      <c r="B23" s="11" t="s">
        <v>123</v>
      </c>
      <c r="C23" s="11" t="s">
        <v>146</v>
      </c>
      <c r="D23" s="11" t="s">
        <v>145</v>
      </c>
      <c r="E23" s="11" t="s">
        <v>147</v>
      </c>
      <c r="F23" s="19">
        <v>509.47</v>
      </c>
      <c r="G23" s="19">
        <v>509.47</v>
      </c>
      <c r="H23" s="19">
        <v>509.47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ht="19.5" customHeight="1" spans="1:30">
      <c r="A24" s="11" t="s">
        <v>122</v>
      </c>
      <c r="B24" s="11" t="s">
        <v>123</v>
      </c>
      <c r="C24" s="11" t="s">
        <v>128</v>
      </c>
      <c r="D24" s="11" t="s">
        <v>145</v>
      </c>
      <c r="E24" s="11" t="s">
        <v>129</v>
      </c>
      <c r="F24" s="19">
        <v>83.5</v>
      </c>
      <c r="G24" s="19">
        <v>83.5</v>
      </c>
      <c r="H24" s="19">
        <v>83.5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ht="19.5" customHeight="1" spans="1:30">
      <c r="A25" s="11" t="s">
        <v>130</v>
      </c>
      <c r="B25" s="11" t="s">
        <v>131</v>
      </c>
      <c r="C25" s="11" t="s">
        <v>131</v>
      </c>
      <c r="D25" s="11" t="s">
        <v>145</v>
      </c>
      <c r="E25" s="11" t="s">
        <v>133</v>
      </c>
      <c r="F25" s="19">
        <v>66.957072</v>
      </c>
      <c r="G25" s="19">
        <v>66.957072</v>
      </c>
      <c r="H25" s="19">
        <v>66.957072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ht="19.5" customHeight="1" spans="1:30">
      <c r="A26" s="11" t="s">
        <v>130</v>
      </c>
      <c r="B26" s="11" t="s">
        <v>131</v>
      </c>
      <c r="C26" s="11" t="s">
        <v>134</v>
      </c>
      <c r="D26" s="11" t="s">
        <v>145</v>
      </c>
      <c r="E26" s="11" t="s">
        <v>135</v>
      </c>
      <c r="F26" s="19">
        <v>31.724648</v>
      </c>
      <c r="G26" s="19">
        <v>31.724648</v>
      </c>
      <c r="H26" s="19">
        <v>31.724648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ht="19.5" customHeight="1" spans="1:30">
      <c r="A27" s="11" t="s">
        <v>136</v>
      </c>
      <c r="B27" s="11" t="s">
        <v>137</v>
      </c>
      <c r="C27" s="11" t="s">
        <v>126</v>
      </c>
      <c r="D27" s="11" t="s">
        <v>145</v>
      </c>
      <c r="E27" s="11" t="s">
        <v>148</v>
      </c>
      <c r="F27" s="19">
        <v>31.450937</v>
      </c>
      <c r="G27" s="19">
        <v>31.450937</v>
      </c>
      <c r="H27" s="19">
        <v>31.450937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ht="19.5" customHeight="1" spans="1:30">
      <c r="A28" s="11" t="s">
        <v>136</v>
      </c>
      <c r="B28" s="11" t="s">
        <v>137</v>
      </c>
      <c r="C28" s="11" t="s">
        <v>139</v>
      </c>
      <c r="D28" s="11"/>
      <c r="E28" s="11" t="s">
        <v>140</v>
      </c>
      <c r="F28" s="19">
        <v>18.1</v>
      </c>
      <c r="G28" s="19">
        <v>18.1</v>
      </c>
      <c r="H28" s="19">
        <v>18.1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ht="19.5" customHeight="1" spans="1:30">
      <c r="A29" s="125" t="s">
        <v>141</v>
      </c>
      <c r="B29" s="125" t="s">
        <v>126</v>
      </c>
      <c r="C29" s="125" t="s">
        <v>124</v>
      </c>
      <c r="D29" s="125" t="s">
        <v>145</v>
      </c>
      <c r="E29" s="125" t="s">
        <v>142</v>
      </c>
      <c r="F29" s="19">
        <v>50.185128</v>
      </c>
      <c r="G29" s="19">
        <v>50.185128</v>
      </c>
      <c r="H29" s="19">
        <v>50.185128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ht="19.5" customHeight="1" spans="1:30">
      <c r="A30" s="125"/>
      <c r="B30" s="125"/>
      <c r="C30" s="125"/>
      <c r="D30" s="125" t="s">
        <v>149</v>
      </c>
      <c r="E30" s="125" t="s">
        <v>150</v>
      </c>
      <c r="F30" s="19">
        <v>103.373334</v>
      </c>
      <c r="G30" s="19">
        <v>103.373334</v>
      </c>
      <c r="H30" s="19">
        <v>103.373334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ht="19.5" customHeight="1" spans="1:30">
      <c r="A31" s="125" t="s">
        <v>122</v>
      </c>
      <c r="B31" s="125" t="s">
        <v>123</v>
      </c>
      <c r="C31" s="125" t="s">
        <v>146</v>
      </c>
      <c r="D31" s="125" t="s">
        <v>145</v>
      </c>
      <c r="E31" s="125" t="s">
        <v>147</v>
      </c>
      <c r="F31" s="19">
        <v>68.85517</v>
      </c>
      <c r="G31" s="19">
        <v>68.85517</v>
      </c>
      <c r="H31" s="19">
        <v>68.85517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ht="19.5" customHeight="1" spans="1:30">
      <c r="A32" s="125" t="s">
        <v>130</v>
      </c>
      <c r="B32" s="125" t="s">
        <v>131</v>
      </c>
      <c r="C32" s="125" t="s">
        <v>126</v>
      </c>
      <c r="D32" s="125" t="s">
        <v>145</v>
      </c>
      <c r="E32" s="125" t="s">
        <v>151</v>
      </c>
      <c r="F32" s="19">
        <v>3.82984</v>
      </c>
      <c r="G32" s="19">
        <v>3.82984</v>
      </c>
      <c r="H32" s="19">
        <v>3.82984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ht="19.5" customHeight="1" spans="1:30">
      <c r="A33" s="125" t="s">
        <v>130</v>
      </c>
      <c r="B33" s="125" t="s">
        <v>131</v>
      </c>
      <c r="C33" s="125" t="s">
        <v>131</v>
      </c>
      <c r="D33" s="125" t="s">
        <v>145</v>
      </c>
      <c r="E33" s="125" t="s">
        <v>133</v>
      </c>
      <c r="F33" s="19">
        <v>11.263824</v>
      </c>
      <c r="G33" s="19">
        <v>11.263824</v>
      </c>
      <c r="H33" s="19">
        <v>11.263824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ht="19.5" customHeight="1" spans="1:30">
      <c r="A34" s="125" t="s">
        <v>130</v>
      </c>
      <c r="B34" s="125" t="s">
        <v>131</v>
      </c>
      <c r="C34" s="125" t="s">
        <v>134</v>
      </c>
      <c r="D34" s="11" t="s">
        <v>145</v>
      </c>
      <c r="E34" s="125" t="s">
        <v>135</v>
      </c>
      <c r="F34" s="19">
        <v>5.631912</v>
      </c>
      <c r="G34" s="19">
        <v>5.631912</v>
      </c>
      <c r="H34" s="19">
        <v>5.631912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ht="19.5" customHeight="1" spans="1:30">
      <c r="A35" s="125" t="s">
        <v>136</v>
      </c>
      <c r="B35" s="125" t="s">
        <v>137</v>
      </c>
      <c r="C35" s="125" t="s">
        <v>126</v>
      </c>
      <c r="D35" s="125" t="s">
        <v>145</v>
      </c>
      <c r="E35" s="125" t="s">
        <v>148</v>
      </c>
      <c r="F35" s="19">
        <v>5.34472</v>
      </c>
      <c r="G35" s="19">
        <v>5.34472</v>
      </c>
      <c r="H35" s="19">
        <v>5.34472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ht="19.5" customHeight="1" spans="1:30">
      <c r="A36" s="125" t="s">
        <v>141</v>
      </c>
      <c r="B36" s="125" t="s">
        <v>126</v>
      </c>
      <c r="C36" s="125" t="s">
        <v>124</v>
      </c>
      <c r="D36" s="125" t="s">
        <v>145</v>
      </c>
      <c r="E36" s="125" t="s">
        <v>142</v>
      </c>
      <c r="F36" s="19">
        <v>8.447868</v>
      </c>
      <c r="G36" s="19">
        <v>8.447868</v>
      </c>
      <c r="H36" s="19">
        <v>8.447868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8" ht="9.75" customHeight="1" spans="6:27">
      <c r="F38" s="41"/>
      <c r="Z38" s="41"/>
      <c r="AA38" s="41"/>
    </row>
    <row r="39" ht="9.75" customHeight="1" spans="16:26">
      <c r="P39" s="41"/>
      <c r="Z39" s="41"/>
    </row>
    <row r="40" ht="9.75" customHeight="1" spans="20:20">
      <c r="T40" s="41"/>
    </row>
  </sheetData>
  <mergeCells count="26">
    <mergeCell ref="F4:AD4"/>
    <mergeCell ref="G5:O5"/>
    <mergeCell ref="R5:T5"/>
    <mergeCell ref="U5:X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D6:AD7"/>
    <mergeCell ref="A1:AB3"/>
  </mergeCells>
  <printOptions horizontalCentered="1"/>
  <pageMargins left="0" right="0" top="0.98" bottom="0.98" header="0.51" footer="0.51"/>
  <pageSetup paperSize="9" scale="74" fitToHeight="100" orientation="landscape" horizontalDpi="600" verticalDpi="6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43"/>
  <sheetViews>
    <sheetView showGridLines="0" showZeros="0" workbookViewId="0">
      <pane ySplit="5" topLeftCell="A15" activePane="bottomLeft" state="frozen"/>
      <selection/>
      <selection pane="bottomLeft" activeCell="Z11" sqref="Z11"/>
    </sheetView>
  </sheetViews>
  <sheetFormatPr defaultColWidth="9.16666666666667" defaultRowHeight="11.25"/>
  <cols>
    <col min="1" max="3" width="6.33333333333333" customWidth="1"/>
    <col min="4" max="4" width="10.3333333333333" customWidth="1"/>
    <col min="5" max="5" width="41.8333333333333" customWidth="1"/>
    <col min="6" max="6" width="14.1666666666667" customWidth="1"/>
    <col min="7" max="7" width="13.8333333333333" customWidth="1"/>
    <col min="8" max="8" width="10.5" customWidth="1"/>
    <col min="9" max="9" width="10.1666666666667" customWidth="1"/>
    <col min="10" max="10" width="12.3333333333333" customWidth="1"/>
    <col min="11" max="11" width="10" customWidth="1"/>
    <col min="12" max="12" width="10.6666666666667" customWidth="1"/>
    <col min="13" max="13" width="12" customWidth="1"/>
    <col min="14" max="27" width="8" customWidth="1"/>
  </cols>
  <sheetData>
    <row r="1" ht="15" customHeight="1" spans="1:28">
      <c r="A1" s="35"/>
      <c r="B1" s="32"/>
      <c r="C1" s="66"/>
      <c r="D1" s="66"/>
      <c r="E1" s="66"/>
      <c r="F1" s="66"/>
      <c r="G1" s="6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35" t="s">
        <v>152</v>
      </c>
      <c r="AB1" s="32"/>
    </row>
    <row r="2" ht="30" customHeight="1" spans="1:28">
      <c r="A2" s="68" t="s">
        <v>153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34"/>
    </row>
    <row r="3" ht="15" customHeight="1" spans="1:28">
      <c r="A3" s="69"/>
      <c r="B3" s="32"/>
      <c r="C3" s="66"/>
      <c r="D3" s="66"/>
      <c r="E3" s="66"/>
      <c r="F3" s="66"/>
      <c r="G3" s="66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35" t="s">
        <v>3</v>
      </c>
      <c r="AB3" s="32"/>
    </row>
    <row r="4" ht="15" customHeight="1" spans="1:28">
      <c r="A4" s="38" t="s">
        <v>83</v>
      </c>
      <c r="B4" s="38"/>
      <c r="C4" s="38"/>
      <c r="D4" s="7" t="s">
        <v>84</v>
      </c>
      <c r="E4" s="7" t="s">
        <v>154</v>
      </c>
      <c r="F4" s="6" t="s">
        <v>90</v>
      </c>
      <c r="G4" s="71" t="s">
        <v>155</v>
      </c>
      <c r="H4" s="71"/>
      <c r="I4" s="71"/>
      <c r="J4" s="71"/>
      <c r="K4" s="76" t="s">
        <v>156</v>
      </c>
      <c r="L4" s="76"/>
      <c r="M4" s="76"/>
      <c r="N4" s="76"/>
      <c r="O4" s="76"/>
      <c r="P4" s="76"/>
      <c r="Q4" s="76"/>
      <c r="R4" s="76"/>
      <c r="S4" s="76"/>
      <c r="T4" s="76"/>
      <c r="U4" s="76"/>
      <c r="V4" s="77" t="s">
        <v>157</v>
      </c>
      <c r="W4" s="77" t="s">
        <v>158</v>
      </c>
      <c r="X4" s="77" t="s">
        <v>159</v>
      </c>
      <c r="Y4" s="38" t="s">
        <v>160</v>
      </c>
      <c r="Z4" s="38"/>
      <c r="AA4" s="38"/>
      <c r="AB4" s="34"/>
    </row>
    <row r="5" ht="60" customHeight="1" spans="1:28">
      <c r="A5" s="10" t="s">
        <v>87</v>
      </c>
      <c r="B5" s="10" t="s">
        <v>88</v>
      </c>
      <c r="C5" s="10" t="s">
        <v>89</v>
      </c>
      <c r="D5" s="128"/>
      <c r="E5" s="128"/>
      <c r="F5" s="10"/>
      <c r="G5" s="75" t="s">
        <v>100</v>
      </c>
      <c r="H5" s="119" t="s">
        <v>161</v>
      </c>
      <c r="I5" s="119" t="s">
        <v>162</v>
      </c>
      <c r="J5" s="119" t="s">
        <v>163</v>
      </c>
      <c r="K5" s="75" t="s">
        <v>100</v>
      </c>
      <c r="L5" s="119" t="s">
        <v>161</v>
      </c>
      <c r="M5" s="119" t="s">
        <v>162</v>
      </c>
      <c r="N5" s="119" t="s">
        <v>163</v>
      </c>
      <c r="O5" s="127" t="s">
        <v>164</v>
      </c>
      <c r="P5" s="127" t="s">
        <v>165</v>
      </c>
      <c r="Q5" s="127" t="s">
        <v>166</v>
      </c>
      <c r="R5" s="127" t="s">
        <v>167</v>
      </c>
      <c r="S5" s="128" t="s">
        <v>168</v>
      </c>
      <c r="T5" s="128" t="s">
        <v>169</v>
      </c>
      <c r="U5" s="128" t="s">
        <v>170</v>
      </c>
      <c r="V5" s="179"/>
      <c r="W5" s="179"/>
      <c r="X5" s="179"/>
      <c r="Y5" s="128" t="s">
        <v>100</v>
      </c>
      <c r="Z5" s="128" t="s">
        <v>155</v>
      </c>
      <c r="AA5" s="128" t="s">
        <v>156</v>
      </c>
      <c r="AB5" s="34"/>
    </row>
    <row r="6" s="171" customFormat="1" ht="20.25" customHeight="1" spans="1:28">
      <c r="A6" s="173" t="s">
        <v>117</v>
      </c>
      <c r="B6" s="173" t="s">
        <v>117</v>
      </c>
      <c r="C6" s="173" t="s">
        <v>117</v>
      </c>
      <c r="D6" s="72" t="s">
        <v>117</v>
      </c>
      <c r="E6" s="72" t="s">
        <v>117</v>
      </c>
      <c r="F6" s="130">
        <v>1</v>
      </c>
      <c r="G6" s="72">
        <v>2</v>
      </c>
      <c r="H6" s="72">
        <v>3</v>
      </c>
      <c r="I6" s="72">
        <v>4</v>
      </c>
      <c r="J6" s="72">
        <v>5</v>
      </c>
      <c r="K6" s="72">
        <v>6</v>
      </c>
      <c r="L6" s="72">
        <v>7</v>
      </c>
      <c r="M6" s="72">
        <v>8</v>
      </c>
      <c r="N6" s="72">
        <v>9</v>
      </c>
      <c r="O6" s="72">
        <v>10</v>
      </c>
      <c r="P6" s="72">
        <v>11</v>
      </c>
      <c r="Q6" s="72">
        <v>12</v>
      </c>
      <c r="R6" s="72">
        <v>13</v>
      </c>
      <c r="S6" s="72">
        <v>14</v>
      </c>
      <c r="T6" s="72">
        <v>15</v>
      </c>
      <c r="U6" s="72">
        <v>16</v>
      </c>
      <c r="V6" s="72">
        <v>17</v>
      </c>
      <c r="W6" s="72">
        <v>18</v>
      </c>
      <c r="X6" s="72">
        <v>19</v>
      </c>
      <c r="Y6" s="72">
        <v>20</v>
      </c>
      <c r="Z6" s="72">
        <v>21</v>
      </c>
      <c r="AA6" s="72">
        <v>22</v>
      </c>
      <c r="AB6" s="180"/>
    </row>
    <row r="7" s="171" customFormat="1" ht="21" customHeight="1" spans="1:27">
      <c r="A7" s="125"/>
      <c r="B7" s="125"/>
      <c r="C7" s="125"/>
      <c r="D7" s="125"/>
      <c r="E7" s="125" t="s">
        <v>97</v>
      </c>
      <c r="F7" s="96"/>
      <c r="G7" s="96"/>
      <c r="H7" s="96"/>
      <c r="I7" s="96"/>
      <c r="J7" s="96"/>
      <c r="K7" s="19"/>
      <c r="L7" s="19"/>
      <c r="M7" s="19"/>
      <c r="N7" s="19"/>
      <c r="O7" s="19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</row>
    <row r="8" s="172" customFormat="1" ht="21" customHeight="1" spans="1:30">
      <c r="A8" s="125"/>
      <c r="B8" s="125"/>
      <c r="C8" s="125"/>
      <c r="D8" s="125" t="s">
        <v>118</v>
      </c>
      <c r="E8" s="125" t="s">
        <v>119</v>
      </c>
      <c r="F8" s="126">
        <f>F9+F19+F28</f>
        <v>2411.919861</v>
      </c>
      <c r="G8" s="126">
        <f t="shared" ref="G8:M8" si="0">G9+G19+G28</f>
        <v>2246.419861</v>
      </c>
      <c r="H8" s="126">
        <f t="shared" si="0"/>
        <v>1769.933855</v>
      </c>
      <c r="I8" s="126">
        <f t="shared" si="0"/>
        <v>361.044166</v>
      </c>
      <c r="J8" s="126">
        <f t="shared" si="0"/>
        <v>115.44184</v>
      </c>
      <c r="K8" s="126">
        <f t="shared" si="0"/>
        <v>165.5</v>
      </c>
      <c r="L8" s="126">
        <f t="shared" si="0"/>
        <v>88.25</v>
      </c>
      <c r="M8" s="126">
        <f t="shared" si="0"/>
        <v>77.25</v>
      </c>
      <c r="N8" s="19"/>
      <c r="O8" s="19">
        <v>0</v>
      </c>
      <c r="P8" s="19">
        <v>0</v>
      </c>
      <c r="Q8" s="19">
        <v>0</v>
      </c>
      <c r="R8" s="19">
        <v>0</v>
      </c>
      <c r="S8" s="19"/>
      <c r="T8" s="19"/>
      <c r="U8" s="19"/>
      <c r="V8" s="19"/>
      <c r="W8" s="19"/>
      <c r="X8" s="19">
        <v>0</v>
      </c>
      <c r="Y8" s="19">
        <v>0</v>
      </c>
      <c r="Z8" s="19">
        <v>0</v>
      </c>
      <c r="AA8" s="19">
        <v>0</v>
      </c>
      <c r="AB8" s="181"/>
      <c r="AC8" s="181"/>
      <c r="AD8" s="181"/>
    </row>
    <row r="9" ht="21" customHeight="1" spans="1:29">
      <c r="A9" s="174"/>
      <c r="B9" s="174"/>
      <c r="C9" s="174"/>
      <c r="D9" s="174" t="s">
        <v>120</v>
      </c>
      <c r="E9" s="174" t="s">
        <v>121</v>
      </c>
      <c r="F9" s="64">
        <v>1510.15</v>
      </c>
      <c r="G9" s="175">
        <v>1440.15</v>
      </c>
      <c r="H9" s="64">
        <v>1096.03</v>
      </c>
      <c r="I9" s="176">
        <v>233.48</v>
      </c>
      <c r="J9" s="175">
        <v>110.64</v>
      </c>
      <c r="K9" s="64">
        <v>70</v>
      </c>
      <c r="L9" s="176">
        <v>62.25</v>
      </c>
      <c r="M9" s="176">
        <v>7.75</v>
      </c>
      <c r="N9" s="177"/>
      <c r="O9" s="176">
        <v>0</v>
      </c>
      <c r="P9" s="176">
        <v>0</v>
      </c>
      <c r="Q9" s="176">
        <v>0</v>
      </c>
      <c r="R9" s="176">
        <v>0</v>
      </c>
      <c r="S9" s="176"/>
      <c r="T9" s="176"/>
      <c r="U9" s="176"/>
      <c r="V9" s="176"/>
      <c r="W9" s="176"/>
      <c r="X9" s="175">
        <v>0</v>
      </c>
      <c r="Y9" s="182">
        <v>0</v>
      </c>
      <c r="Z9" s="64">
        <v>0</v>
      </c>
      <c r="AA9" s="176">
        <v>0</v>
      </c>
      <c r="AB9" s="41"/>
      <c r="AC9" s="41"/>
    </row>
    <row r="10" ht="21" customHeight="1" spans="1:28">
      <c r="A10" s="125" t="s">
        <v>122</v>
      </c>
      <c r="B10" s="125" t="s">
        <v>123</v>
      </c>
      <c r="C10" s="125" t="s">
        <v>124</v>
      </c>
      <c r="D10" s="125" t="s">
        <v>145</v>
      </c>
      <c r="E10" s="125" t="s">
        <v>125</v>
      </c>
      <c r="F10" s="19">
        <v>1013.97</v>
      </c>
      <c r="G10" s="19">
        <v>958.16</v>
      </c>
      <c r="H10" s="19">
        <v>718.24</v>
      </c>
      <c r="I10" s="16">
        <v>233.48</v>
      </c>
      <c r="J10" s="48">
        <v>6.44</v>
      </c>
      <c r="K10" s="19">
        <v>55.81</v>
      </c>
      <c r="L10" s="16">
        <v>55.81</v>
      </c>
      <c r="M10" s="16"/>
      <c r="N10" s="178"/>
      <c r="O10" s="16">
        <v>0</v>
      </c>
      <c r="P10" s="16">
        <v>0</v>
      </c>
      <c r="Q10" s="16">
        <v>0</v>
      </c>
      <c r="R10" s="16">
        <v>0</v>
      </c>
      <c r="S10" s="16"/>
      <c r="T10" s="16"/>
      <c r="U10" s="16"/>
      <c r="V10" s="16"/>
      <c r="W10" s="16"/>
      <c r="X10" s="48">
        <v>0</v>
      </c>
      <c r="Y10" s="25">
        <v>0</v>
      </c>
      <c r="Z10" s="19">
        <v>0</v>
      </c>
      <c r="AA10" s="16">
        <v>0</v>
      </c>
      <c r="AB10" s="41"/>
    </row>
    <row r="11" ht="21" customHeight="1" spans="1:30">
      <c r="A11" s="125" t="s">
        <v>122</v>
      </c>
      <c r="B11" s="125" t="s">
        <v>123</v>
      </c>
      <c r="C11" s="125" t="s">
        <v>126</v>
      </c>
      <c r="D11" s="125" t="s">
        <v>145</v>
      </c>
      <c r="E11" s="125" t="s">
        <v>127</v>
      </c>
      <c r="F11" s="19">
        <v>11.19</v>
      </c>
      <c r="G11" s="48"/>
      <c r="H11" s="19"/>
      <c r="I11" s="16"/>
      <c r="J11" s="48"/>
      <c r="K11" s="19">
        <v>11.19</v>
      </c>
      <c r="L11" s="16">
        <v>6.44</v>
      </c>
      <c r="M11" s="16">
        <v>4.75</v>
      </c>
      <c r="N11" s="178"/>
      <c r="O11" s="16">
        <v>0</v>
      </c>
      <c r="P11" s="16">
        <v>0</v>
      </c>
      <c r="Q11" s="16">
        <v>0</v>
      </c>
      <c r="R11" s="16">
        <v>0</v>
      </c>
      <c r="S11" s="16"/>
      <c r="T11" s="16"/>
      <c r="U11" s="16"/>
      <c r="V11" s="16"/>
      <c r="W11" s="16"/>
      <c r="X11" s="48">
        <v>0</v>
      </c>
      <c r="Y11" s="25">
        <v>0</v>
      </c>
      <c r="Z11" s="19">
        <v>0</v>
      </c>
      <c r="AA11" s="16">
        <v>0</v>
      </c>
      <c r="AB11" s="41"/>
      <c r="AC11" s="41"/>
      <c r="AD11" s="78"/>
    </row>
    <row r="12" ht="21" customHeight="1" spans="1:27">
      <c r="A12" s="125" t="s">
        <v>122</v>
      </c>
      <c r="B12" s="125" t="s">
        <v>123</v>
      </c>
      <c r="C12" s="125" t="s">
        <v>128</v>
      </c>
      <c r="D12" s="125" t="s">
        <v>145</v>
      </c>
      <c r="E12" s="125" t="s">
        <v>129</v>
      </c>
      <c r="F12" s="19">
        <v>3</v>
      </c>
      <c r="G12" s="48"/>
      <c r="H12" s="19"/>
      <c r="I12" s="16"/>
      <c r="J12" s="48"/>
      <c r="K12" s="19">
        <v>3</v>
      </c>
      <c r="L12" s="16"/>
      <c r="M12" s="16">
        <v>3</v>
      </c>
      <c r="N12" s="178"/>
      <c r="O12" s="16"/>
      <c r="P12" s="16"/>
      <c r="Q12" s="16"/>
      <c r="R12" s="16"/>
      <c r="S12" s="16"/>
      <c r="T12" s="16"/>
      <c r="U12" s="16"/>
      <c r="V12" s="16"/>
      <c r="W12" s="16"/>
      <c r="X12" s="48"/>
      <c r="Y12" s="25"/>
      <c r="Z12" s="19"/>
      <c r="AA12" s="16"/>
    </row>
    <row r="13" ht="21" customHeight="1" spans="1:27">
      <c r="A13" s="125" t="s">
        <v>130</v>
      </c>
      <c r="B13" s="125" t="s">
        <v>131</v>
      </c>
      <c r="C13" s="125" t="s">
        <v>124</v>
      </c>
      <c r="D13" s="125" t="s">
        <v>145</v>
      </c>
      <c r="E13" s="125" t="s">
        <v>132</v>
      </c>
      <c r="F13" s="19">
        <v>73.11</v>
      </c>
      <c r="G13" s="48">
        <v>73.11</v>
      </c>
      <c r="H13" s="19"/>
      <c r="I13" s="16"/>
      <c r="J13" s="48">
        <v>73.11</v>
      </c>
      <c r="K13" s="19"/>
      <c r="L13" s="16"/>
      <c r="M13" s="16"/>
      <c r="N13" s="178"/>
      <c r="O13" s="16"/>
      <c r="P13" s="16"/>
      <c r="Q13" s="16"/>
      <c r="R13" s="16"/>
      <c r="S13" s="16"/>
      <c r="T13" s="16"/>
      <c r="U13" s="16"/>
      <c r="V13" s="16"/>
      <c r="W13" s="16"/>
      <c r="X13" s="48"/>
      <c r="Y13" s="25"/>
      <c r="Z13" s="19"/>
      <c r="AA13" s="16"/>
    </row>
    <row r="14" ht="21" customHeight="1" spans="1:27">
      <c r="A14" s="125" t="s">
        <v>130</v>
      </c>
      <c r="B14" s="125" t="s">
        <v>131</v>
      </c>
      <c r="C14" s="125" t="s">
        <v>131</v>
      </c>
      <c r="D14" s="125" t="s">
        <v>145</v>
      </c>
      <c r="E14" s="125" t="s">
        <v>133</v>
      </c>
      <c r="F14" s="19">
        <v>123.11</v>
      </c>
      <c r="G14" s="19">
        <v>123.11</v>
      </c>
      <c r="H14" s="19">
        <v>123.11</v>
      </c>
      <c r="I14" s="16"/>
      <c r="J14" s="48"/>
      <c r="K14" s="19"/>
      <c r="L14" s="16"/>
      <c r="M14" s="16"/>
      <c r="N14" s="178"/>
      <c r="O14" s="16"/>
      <c r="P14" s="16"/>
      <c r="Q14" s="16"/>
      <c r="R14" s="16"/>
      <c r="S14" s="16"/>
      <c r="T14" s="16"/>
      <c r="U14" s="16"/>
      <c r="V14" s="16"/>
      <c r="W14" s="16"/>
      <c r="X14" s="48"/>
      <c r="Y14" s="25"/>
      <c r="Z14" s="19"/>
      <c r="AA14" s="16"/>
    </row>
    <row r="15" ht="21" customHeight="1" spans="1:27">
      <c r="A15" s="125" t="s">
        <v>130</v>
      </c>
      <c r="B15" s="125" t="s">
        <v>131</v>
      </c>
      <c r="C15" s="125" t="s">
        <v>134</v>
      </c>
      <c r="D15" s="125"/>
      <c r="E15" s="125" t="s">
        <v>135</v>
      </c>
      <c r="F15" s="19">
        <v>61.56</v>
      </c>
      <c r="G15" s="48">
        <v>61.56</v>
      </c>
      <c r="H15" s="19">
        <v>61.56</v>
      </c>
      <c r="I15" s="16"/>
      <c r="J15" s="48"/>
      <c r="K15" s="19"/>
      <c r="L15" s="16"/>
      <c r="M15" s="16"/>
      <c r="N15" s="178"/>
      <c r="O15" s="16"/>
      <c r="P15" s="16"/>
      <c r="Q15" s="16"/>
      <c r="R15" s="16"/>
      <c r="S15" s="16"/>
      <c r="T15" s="16"/>
      <c r="U15" s="16"/>
      <c r="V15" s="16"/>
      <c r="W15" s="16"/>
      <c r="X15" s="48"/>
      <c r="Y15" s="25"/>
      <c r="Z15" s="19"/>
      <c r="AA15" s="16"/>
    </row>
    <row r="16" ht="21" customHeight="1" spans="1:27">
      <c r="A16" s="125" t="s">
        <v>136</v>
      </c>
      <c r="B16" s="125" t="s">
        <v>137</v>
      </c>
      <c r="C16" s="125" t="s">
        <v>124</v>
      </c>
      <c r="D16" s="125" t="s">
        <v>145</v>
      </c>
      <c r="E16" s="125" t="s">
        <v>138</v>
      </c>
      <c r="F16" s="19">
        <v>57.71</v>
      </c>
      <c r="G16" s="48">
        <v>57.71</v>
      </c>
      <c r="H16" s="19">
        <v>57.71</v>
      </c>
      <c r="I16" s="16"/>
      <c r="J16" s="48"/>
      <c r="K16" s="19"/>
      <c r="L16" s="16"/>
      <c r="M16" s="16"/>
      <c r="N16" s="178"/>
      <c r="O16" s="16"/>
      <c r="P16" s="16"/>
      <c r="Q16" s="16"/>
      <c r="R16" s="16"/>
      <c r="S16" s="16"/>
      <c r="T16" s="16"/>
      <c r="U16" s="16"/>
      <c r="V16" s="16"/>
      <c r="W16" s="16"/>
      <c r="X16" s="48"/>
      <c r="Y16" s="25"/>
      <c r="Z16" s="19"/>
      <c r="AA16" s="16"/>
    </row>
    <row r="17" ht="21" customHeight="1" spans="1:27">
      <c r="A17" s="125" t="s">
        <v>136</v>
      </c>
      <c r="B17" s="125" t="s">
        <v>137</v>
      </c>
      <c r="C17" s="125" t="s">
        <v>139</v>
      </c>
      <c r="D17" s="125" t="s">
        <v>145</v>
      </c>
      <c r="E17" s="125" t="s">
        <v>140</v>
      </c>
      <c r="F17" s="19">
        <v>74.17</v>
      </c>
      <c r="G17" s="48">
        <v>74.17</v>
      </c>
      <c r="H17" s="19">
        <v>43.08</v>
      </c>
      <c r="I17" s="16"/>
      <c r="J17" s="48">
        <v>31.09</v>
      </c>
      <c r="K17" s="19"/>
      <c r="L17" s="16"/>
      <c r="M17" s="16"/>
      <c r="N17" s="178"/>
      <c r="O17" s="16"/>
      <c r="P17" s="16"/>
      <c r="Q17" s="16"/>
      <c r="R17" s="16"/>
      <c r="S17" s="16"/>
      <c r="T17" s="16"/>
      <c r="U17" s="16"/>
      <c r="V17" s="16"/>
      <c r="W17" s="16"/>
      <c r="X17" s="48"/>
      <c r="Y17" s="25"/>
      <c r="Z17" s="19"/>
      <c r="AA17" s="16"/>
    </row>
    <row r="18" ht="21" customHeight="1" spans="1:27">
      <c r="A18" s="125" t="s">
        <v>141</v>
      </c>
      <c r="B18" s="125" t="s">
        <v>126</v>
      </c>
      <c r="C18" s="125" t="s">
        <v>124</v>
      </c>
      <c r="D18" s="125" t="s">
        <v>145</v>
      </c>
      <c r="E18" s="125" t="s">
        <v>142</v>
      </c>
      <c r="F18" s="19">
        <v>92.33</v>
      </c>
      <c r="G18" s="48">
        <v>92.33</v>
      </c>
      <c r="H18" s="19">
        <v>92.33</v>
      </c>
      <c r="I18" s="16"/>
      <c r="J18" s="48"/>
      <c r="K18" s="19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48"/>
      <c r="Y18" s="25"/>
      <c r="Z18" s="19"/>
      <c r="AA18" s="16"/>
    </row>
    <row r="19" s="41" customFormat="1" ht="24" customHeight="1" spans="1:27">
      <c r="A19" s="125"/>
      <c r="B19" s="125"/>
      <c r="C19" s="125"/>
      <c r="D19" s="125" t="s">
        <v>143</v>
      </c>
      <c r="E19" s="125" t="s">
        <v>144</v>
      </c>
      <c r="F19" s="19">
        <v>798.396527</v>
      </c>
      <c r="G19" s="48">
        <v>707.896527</v>
      </c>
      <c r="H19" s="19">
        <v>593.334339</v>
      </c>
      <c r="I19" s="16">
        <v>114.556188</v>
      </c>
      <c r="J19" s="48">
        <v>0.006</v>
      </c>
      <c r="K19" s="19">
        <v>90.5</v>
      </c>
      <c r="L19" s="16">
        <v>26</v>
      </c>
      <c r="M19" s="16">
        <v>64.5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48"/>
      <c r="Y19" s="25"/>
      <c r="Z19" s="19"/>
      <c r="AA19" s="16"/>
    </row>
    <row r="20" s="41" customFormat="1" ht="24" customHeight="1" spans="1:27">
      <c r="A20" s="125" t="s">
        <v>122</v>
      </c>
      <c r="B20" s="125" t="s">
        <v>123</v>
      </c>
      <c r="C20" s="125" t="s">
        <v>126</v>
      </c>
      <c r="D20" s="125" t="s">
        <v>171</v>
      </c>
      <c r="E20" s="125" t="s">
        <v>127</v>
      </c>
      <c r="F20" s="19">
        <v>7</v>
      </c>
      <c r="G20" s="48">
        <v>0</v>
      </c>
      <c r="H20" s="19">
        <v>0</v>
      </c>
      <c r="I20" s="16">
        <v>0</v>
      </c>
      <c r="J20" s="48">
        <v>0</v>
      </c>
      <c r="K20" s="19">
        <v>7</v>
      </c>
      <c r="L20" s="16">
        <v>0</v>
      </c>
      <c r="M20" s="16">
        <v>7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48"/>
      <c r="Y20" s="25"/>
      <c r="Z20" s="19"/>
      <c r="AA20" s="16"/>
    </row>
    <row r="21" s="41" customFormat="1" ht="24" customHeight="1" spans="1:27">
      <c r="A21" s="125" t="s">
        <v>122</v>
      </c>
      <c r="B21" s="125" t="s">
        <v>123</v>
      </c>
      <c r="C21" s="125" t="s">
        <v>146</v>
      </c>
      <c r="D21" s="125" t="s">
        <v>171</v>
      </c>
      <c r="E21" s="125" t="s">
        <v>147</v>
      </c>
      <c r="F21" s="19">
        <v>509.47</v>
      </c>
      <c r="G21" s="48">
        <v>509.47</v>
      </c>
      <c r="H21" s="19">
        <v>394.9</v>
      </c>
      <c r="I21" s="16">
        <v>114.556188</v>
      </c>
      <c r="J21" s="48">
        <v>0.01</v>
      </c>
      <c r="K21" s="19">
        <v>0</v>
      </c>
      <c r="L21" s="16">
        <v>0</v>
      </c>
      <c r="M21" s="16"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48"/>
      <c r="Y21" s="25"/>
      <c r="Z21" s="19"/>
      <c r="AA21" s="16"/>
    </row>
    <row r="22" ht="21" customHeight="1" spans="1:27">
      <c r="A22" s="125" t="s">
        <v>122</v>
      </c>
      <c r="B22" s="125" t="s">
        <v>123</v>
      </c>
      <c r="C22" s="125" t="s">
        <v>128</v>
      </c>
      <c r="D22" s="125" t="s">
        <v>171</v>
      </c>
      <c r="E22" s="125" t="s">
        <v>129</v>
      </c>
      <c r="F22" s="19">
        <v>83.5</v>
      </c>
      <c r="G22" s="48">
        <v>0</v>
      </c>
      <c r="H22" s="19">
        <v>0</v>
      </c>
      <c r="I22" s="16">
        <v>0</v>
      </c>
      <c r="J22" s="48">
        <v>0</v>
      </c>
      <c r="K22" s="19">
        <v>83.5</v>
      </c>
      <c r="L22" s="16">
        <v>26</v>
      </c>
      <c r="M22" s="16">
        <v>57.5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48"/>
      <c r="Y22" s="25"/>
      <c r="Z22" s="19"/>
      <c r="AA22" s="16"/>
    </row>
    <row r="23" ht="21" customHeight="1" spans="1:27">
      <c r="A23" s="125" t="s">
        <v>130</v>
      </c>
      <c r="B23" s="125" t="s">
        <v>131</v>
      </c>
      <c r="C23" s="125" t="s">
        <v>131</v>
      </c>
      <c r="D23" s="125" t="s">
        <v>171</v>
      </c>
      <c r="E23" s="125" t="s">
        <v>133</v>
      </c>
      <c r="F23" s="19">
        <v>66.957072</v>
      </c>
      <c r="G23" s="48">
        <v>66.957072</v>
      </c>
      <c r="H23" s="19">
        <v>66.957072</v>
      </c>
      <c r="I23" s="16">
        <v>0</v>
      </c>
      <c r="J23" s="48">
        <v>0</v>
      </c>
      <c r="K23" s="19">
        <v>0</v>
      </c>
      <c r="L23" s="16">
        <v>0</v>
      </c>
      <c r="M23" s="16">
        <v>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48"/>
      <c r="Y23" s="25"/>
      <c r="Z23" s="19"/>
      <c r="AA23" s="16"/>
    </row>
    <row r="24" ht="21" customHeight="1" spans="1:27">
      <c r="A24" s="125" t="s">
        <v>130</v>
      </c>
      <c r="B24" s="125" t="s">
        <v>131</v>
      </c>
      <c r="C24" s="125" t="s">
        <v>134</v>
      </c>
      <c r="D24" s="125" t="s">
        <v>171</v>
      </c>
      <c r="E24" s="125" t="s">
        <v>135</v>
      </c>
      <c r="F24" s="19">
        <v>31.724648</v>
      </c>
      <c r="G24" s="48">
        <v>31.724648</v>
      </c>
      <c r="H24" s="19">
        <v>31.724648</v>
      </c>
      <c r="I24" s="16">
        <v>0</v>
      </c>
      <c r="J24" s="48">
        <v>0</v>
      </c>
      <c r="K24" s="19">
        <v>0</v>
      </c>
      <c r="L24" s="16">
        <v>0</v>
      </c>
      <c r="M24" s="16">
        <v>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48"/>
      <c r="Y24" s="25"/>
      <c r="Z24" s="19"/>
      <c r="AA24" s="16"/>
    </row>
    <row r="25" ht="21" customHeight="1" spans="1:27">
      <c r="A25" s="125" t="s">
        <v>136</v>
      </c>
      <c r="B25" s="125" t="s">
        <v>137</v>
      </c>
      <c r="C25" s="125" t="s">
        <v>126</v>
      </c>
      <c r="D25" s="125" t="s">
        <v>171</v>
      </c>
      <c r="E25" s="125" t="s">
        <v>148</v>
      </c>
      <c r="F25" s="19">
        <v>31.450937</v>
      </c>
      <c r="G25" s="48">
        <v>31.450937</v>
      </c>
      <c r="H25" s="19">
        <v>31.450937</v>
      </c>
      <c r="I25" s="16">
        <v>0</v>
      </c>
      <c r="J25" s="48">
        <v>0</v>
      </c>
      <c r="K25" s="19">
        <v>0</v>
      </c>
      <c r="L25" s="16">
        <v>0</v>
      </c>
      <c r="M25" s="16">
        <v>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48"/>
      <c r="Y25" s="25"/>
      <c r="Z25" s="19"/>
      <c r="AA25" s="16"/>
    </row>
    <row r="26" ht="21" customHeight="1" spans="1:27">
      <c r="A26" s="125" t="s">
        <v>136</v>
      </c>
      <c r="B26" s="125" t="s">
        <v>137</v>
      </c>
      <c r="C26" s="125" t="s">
        <v>139</v>
      </c>
      <c r="D26" s="125"/>
      <c r="E26" s="125" t="s">
        <v>140</v>
      </c>
      <c r="F26" s="19">
        <v>18.1</v>
      </c>
      <c r="G26" s="48">
        <v>18.1</v>
      </c>
      <c r="H26" s="19">
        <v>18.1</v>
      </c>
      <c r="I26" s="16">
        <v>0</v>
      </c>
      <c r="J26" s="48">
        <v>0</v>
      </c>
      <c r="K26" s="19">
        <v>0</v>
      </c>
      <c r="L26" s="16">
        <v>0</v>
      </c>
      <c r="M26" s="16">
        <v>0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48"/>
      <c r="Y26" s="25"/>
      <c r="Z26" s="19"/>
      <c r="AA26" s="16"/>
    </row>
    <row r="27" ht="21" customHeight="1" spans="1:27">
      <c r="A27" s="125" t="s">
        <v>141</v>
      </c>
      <c r="B27" s="125" t="s">
        <v>126</v>
      </c>
      <c r="C27" s="125" t="s">
        <v>124</v>
      </c>
      <c r="D27" s="125" t="s">
        <v>171</v>
      </c>
      <c r="E27" s="125" t="s">
        <v>142</v>
      </c>
      <c r="F27" s="19">
        <v>50.185128</v>
      </c>
      <c r="G27" s="48">
        <v>50.185128</v>
      </c>
      <c r="H27" s="19">
        <v>50.185128</v>
      </c>
      <c r="I27" s="16">
        <v>0</v>
      </c>
      <c r="J27" s="48">
        <v>0</v>
      </c>
      <c r="K27" s="19">
        <v>0</v>
      </c>
      <c r="L27" s="16">
        <v>0</v>
      </c>
      <c r="M27" s="16">
        <v>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48"/>
      <c r="Y27" s="25"/>
      <c r="Z27" s="19"/>
      <c r="AA27" s="16"/>
    </row>
    <row r="28" ht="21" customHeight="1" spans="1:27">
      <c r="A28" s="125"/>
      <c r="B28" s="125"/>
      <c r="C28" s="125"/>
      <c r="D28" s="125" t="s">
        <v>149</v>
      </c>
      <c r="E28" s="125" t="s">
        <v>150</v>
      </c>
      <c r="F28" s="19">
        <v>103.373334</v>
      </c>
      <c r="G28" s="48">
        <v>98.373334</v>
      </c>
      <c r="H28" s="19">
        <v>80.569516</v>
      </c>
      <c r="I28" s="16">
        <v>13.007978</v>
      </c>
      <c r="J28" s="48">
        <v>4.79584</v>
      </c>
      <c r="K28" s="19">
        <v>5</v>
      </c>
      <c r="L28" s="16">
        <v>0</v>
      </c>
      <c r="M28" s="16">
        <v>5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48"/>
      <c r="Y28" s="25"/>
      <c r="Z28" s="19"/>
      <c r="AA28" s="16"/>
    </row>
    <row r="29" ht="21" customHeight="1" spans="1:27">
      <c r="A29" s="125" t="s">
        <v>122</v>
      </c>
      <c r="B29" s="125" t="s">
        <v>123</v>
      </c>
      <c r="C29" s="125" t="s">
        <v>146</v>
      </c>
      <c r="D29" s="125" t="s">
        <v>171</v>
      </c>
      <c r="E29" s="125" t="s">
        <v>147</v>
      </c>
      <c r="F29" s="19">
        <v>68.85517</v>
      </c>
      <c r="G29" s="48">
        <v>63.85517</v>
      </c>
      <c r="H29" s="19">
        <v>49.881192</v>
      </c>
      <c r="I29" s="16">
        <v>13.007978</v>
      </c>
      <c r="J29" s="48">
        <v>0.966</v>
      </c>
      <c r="K29" s="19">
        <v>5</v>
      </c>
      <c r="L29" s="16">
        <v>0</v>
      </c>
      <c r="M29" s="16">
        <v>5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48"/>
      <c r="Y29" s="25"/>
      <c r="Z29" s="19"/>
      <c r="AA29" s="16"/>
    </row>
    <row r="30" ht="21" customHeight="1" spans="1:27">
      <c r="A30" s="125" t="s">
        <v>130</v>
      </c>
      <c r="B30" s="125" t="s">
        <v>131</v>
      </c>
      <c r="C30" s="125" t="s">
        <v>126</v>
      </c>
      <c r="D30" s="125" t="s">
        <v>171</v>
      </c>
      <c r="E30" s="125" t="s">
        <v>151</v>
      </c>
      <c r="F30" s="19">
        <v>3.82984</v>
      </c>
      <c r="G30" s="48">
        <v>3.82984</v>
      </c>
      <c r="H30" s="19">
        <v>0</v>
      </c>
      <c r="I30" s="16">
        <v>0</v>
      </c>
      <c r="J30" s="48">
        <v>3.82984</v>
      </c>
      <c r="K30" s="19">
        <v>0</v>
      </c>
      <c r="L30" s="16">
        <v>0</v>
      </c>
      <c r="M30" s="16">
        <v>0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48"/>
      <c r="Y30" s="25"/>
      <c r="Z30" s="19"/>
      <c r="AA30" s="16"/>
    </row>
    <row r="31" ht="21" customHeight="1" spans="1:27">
      <c r="A31" s="125" t="s">
        <v>130</v>
      </c>
      <c r="B31" s="125" t="s">
        <v>131</v>
      </c>
      <c r="C31" s="125" t="s">
        <v>131</v>
      </c>
      <c r="D31" s="125" t="s">
        <v>171</v>
      </c>
      <c r="E31" s="125" t="s">
        <v>133</v>
      </c>
      <c r="F31" s="19">
        <v>11.263824</v>
      </c>
      <c r="G31" s="48">
        <v>11.263824</v>
      </c>
      <c r="H31" s="19">
        <v>11.263824</v>
      </c>
      <c r="I31" s="16">
        <v>0</v>
      </c>
      <c r="J31" s="48">
        <v>0</v>
      </c>
      <c r="K31" s="19">
        <v>0</v>
      </c>
      <c r="L31" s="16">
        <v>0</v>
      </c>
      <c r="M31" s="16">
        <v>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48"/>
      <c r="Y31" s="25"/>
      <c r="Z31" s="19"/>
      <c r="AA31" s="16"/>
    </row>
    <row r="32" ht="21" customHeight="1" spans="1:27">
      <c r="A32" s="125" t="s">
        <v>130</v>
      </c>
      <c r="B32" s="125" t="s">
        <v>131</v>
      </c>
      <c r="C32" s="125" t="s">
        <v>134</v>
      </c>
      <c r="D32" s="125" t="s">
        <v>171</v>
      </c>
      <c r="E32" s="125" t="s">
        <v>135</v>
      </c>
      <c r="F32" s="19">
        <v>5.631912</v>
      </c>
      <c r="G32" s="48">
        <v>5.631912</v>
      </c>
      <c r="H32" s="19">
        <v>5.631912</v>
      </c>
      <c r="I32" s="16">
        <v>0</v>
      </c>
      <c r="J32" s="48">
        <v>0</v>
      </c>
      <c r="K32" s="19">
        <v>0</v>
      </c>
      <c r="L32" s="16">
        <v>0</v>
      </c>
      <c r="M32" s="16">
        <v>0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48"/>
      <c r="Y32" s="25"/>
      <c r="Z32" s="19"/>
      <c r="AA32" s="16"/>
    </row>
    <row r="33" ht="21" customHeight="1" spans="1:27">
      <c r="A33" s="125" t="s">
        <v>136</v>
      </c>
      <c r="B33" s="125" t="s">
        <v>137</v>
      </c>
      <c r="C33" s="125" t="s">
        <v>126</v>
      </c>
      <c r="D33" s="125" t="s">
        <v>171</v>
      </c>
      <c r="E33" s="125" t="s">
        <v>148</v>
      </c>
      <c r="F33" s="19">
        <v>5.34472</v>
      </c>
      <c r="G33" s="48">
        <v>5.34472</v>
      </c>
      <c r="H33" s="19">
        <v>5.34472</v>
      </c>
      <c r="I33" s="16">
        <v>0</v>
      </c>
      <c r="J33" s="48">
        <v>0</v>
      </c>
      <c r="K33" s="19">
        <v>0</v>
      </c>
      <c r="L33" s="16">
        <v>0</v>
      </c>
      <c r="M33" s="16">
        <v>0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48"/>
      <c r="Y33" s="25"/>
      <c r="Z33" s="19"/>
      <c r="AA33" s="16"/>
    </row>
    <row r="34" ht="21" customHeight="1" spans="1:27">
      <c r="A34" s="125" t="s">
        <v>141</v>
      </c>
      <c r="B34" s="125" t="s">
        <v>126</v>
      </c>
      <c r="C34" s="125" t="s">
        <v>124</v>
      </c>
      <c r="D34" s="125" t="s">
        <v>171</v>
      </c>
      <c r="E34" s="125" t="s">
        <v>142</v>
      </c>
      <c r="F34" s="19">
        <v>8.447868</v>
      </c>
      <c r="G34" s="48">
        <v>8.447868</v>
      </c>
      <c r="H34" s="19">
        <v>8.447868</v>
      </c>
      <c r="I34" s="16">
        <v>0</v>
      </c>
      <c r="J34" s="48">
        <v>0</v>
      </c>
      <c r="K34" s="19">
        <v>0</v>
      </c>
      <c r="L34" s="16">
        <v>0</v>
      </c>
      <c r="M34" s="16">
        <v>0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48"/>
      <c r="Y34" s="25"/>
      <c r="Z34" s="19"/>
      <c r="AA34" s="16"/>
    </row>
    <row r="35" ht="35.25" customHeight="1" spans="1:30">
      <c r="A35" s="41"/>
      <c r="C35" s="41"/>
      <c r="D35" s="41"/>
      <c r="E35" s="41"/>
      <c r="F35" s="41"/>
      <c r="I35" s="41"/>
      <c r="J35" s="41"/>
      <c r="K35" s="41"/>
      <c r="M35" s="41"/>
      <c r="N35" s="41"/>
      <c r="O35" s="41"/>
      <c r="T35" s="41"/>
      <c r="V35" s="41"/>
      <c r="W35" s="41"/>
      <c r="X35" s="41"/>
      <c r="Z35" s="41"/>
      <c r="AB35" s="41"/>
      <c r="AC35" s="41"/>
      <c r="AD35" s="41"/>
    </row>
    <row r="36" ht="35.25" customHeight="1" spans="3:29">
      <c r="C36" s="41"/>
      <c r="D36" s="41"/>
      <c r="E36" s="41"/>
      <c r="F36" s="41"/>
      <c r="G36" s="41"/>
      <c r="H36" s="41"/>
      <c r="J36" s="41"/>
      <c r="K36" s="41"/>
      <c r="L36" s="41"/>
      <c r="M36" s="41"/>
      <c r="N36" s="41"/>
      <c r="P36" s="41"/>
      <c r="Q36" s="41"/>
      <c r="R36" s="41"/>
      <c r="S36" s="41"/>
      <c r="T36" s="41"/>
      <c r="V36" s="41"/>
      <c r="W36" s="41"/>
      <c r="Y36" s="41"/>
      <c r="Z36" s="41"/>
      <c r="AA36" s="41"/>
      <c r="AB36" s="41"/>
      <c r="AC36" s="41"/>
    </row>
    <row r="43" spans="32:32">
      <c r="AF43" s="41"/>
    </row>
  </sheetData>
  <mergeCells count="6">
    <mergeCell ref="D4:D5"/>
    <mergeCell ref="E4:E5"/>
    <mergeCell ref="F4:F5"/>
    <mergeCell ref="V4:V5"/>
    <mergeCell ref="W4:W5"/>
    <mergeCell ref="X4:X5"/>
  </mergeCells>
  <printOptions horizontalCentered="1"/>
  <pageMargins left="0" right="0" top="0.98" bottom="0.98" header="0.51" footer="0.51"/>
  <pageSetup paperSize="9" scale="64" fitToHeight="100" orientation="landscape" horizontalDpi="600" verticalDpi="6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showGridLines="0" showZeros="0" workbookViewId="0">
      <selection activeCell="D13" sqref="D13"/>
    </sheetView>
  </sheetViews>
  <sheetFormatPr defaultColWidth="9.16666666666667" defaultRowHeight="12.75" customHeight="1" outlineLevelCol="7"/>
  <cols>
    <col min="1" max="1" width="52.6666666666667" customWidth="1"/>
    <col min="2" max="2" width="16.8333333333333" customWidth="1"/>
    <col min="3" max="3" width="39.6666666666667" customWidth="1"/>
    <col min="4" max="4" width="13.5" customWidth="1"/>
    <col min="5" max="5" width="17.3333333333333" customWidth="1"/>
    <col min="6" max="6" width="16.6666666666667" customWidth="1"/>
    <col min="7" max="7" width="22" customWidth="1"/>
  </cols>
  <sheetData>
    <row r="1" ht="15.95" customHeight="1" spans="1:7">
      <c r="A1" s="79" t="s">
        <v>172</v>
      </c>
      <c r="B1" s="79"/>
      <c r="C1" s="79"/>
      <c r="D1" s="79"/>
      <c r="E1" s="79"/>
      <c r="F1" s="152"/>
      <c r="G1" s="153" t="s">
        <v>173</v>
      </c>
    </row>
    <row r="2" ht="11.1" customHeight="1" spans="1:6">
      <c r="A2" s="79"/>
      <c r="B2" s="79"/>
      <c r="C2" s="79"/>
      <c r="D2" s="79"/>
      <c r="E2" s="79"/>
      <c r="F2" s="154"/>
    </row>
    <row r="3" ht="14.1" customHeight="1" spans="1:7">
      <c r="A3" s="155"/>
      <c r="B3" s="155"/>
      <c r="C3" s="155"/>
      <c r="D3" s="155"/>
      <c r="E3" s="155"/>
      <c r="F3" s="154"/>
      <c r="G3" s="131" t="s">
        <v>3</v>
      </c>
    </row>
    <row r="4" ht="21.75" customHeight="1" spans="1:7">
      <c r="A4" s="156" t="s">
        <v>174</v>
      </c>
      <c r="B4" s="157"/>
      <c r="C4" s="158" t="s">
        <v>175</v>
      </c>
      <c r="D4" s="158"/>
      <c r="E4" s="158"/>
      <c r="F4" s="158"/>
      <c r="G4" s="158"/>
    </row>
    <row r="5" ht="28.5" customHeight="1" spans="1:7">
      <c r="A5" s="156" t="s">
        <v>176</v>
      </c>
      <c r="B5" s="159" t="s">
        <v>177</v>
      </c>
      <c r="C5" s="156" t="s">
        <v>178</v>
      </c>
      <c r="D5" s="159" t="s">
        <v>97</v>
      </c>
      <c r="E5" s="159" t="s">
        <v>179</v>
      </c>
      <c r="F5" s="159" t="s">
        <v>180</v>
      </c>
      <c r="G5" s="160" t="s">
        <v>181</v>
      </c>
    </row>
    <row r="6" ht="15.6" customHeight="1" spans="1:7">
      <c r="A6" s="161" t="s">
        <v>182</v>
      </c>
      <c r="B6" s="162">
        <v>2411.92</v>
      </c>
      <c r="C6" s="161" t="s">
        <v>183</v>
      </c>
      <c r="D6" s="162">
        <f>E6+F6</f>
        <v>1715.08</v>
      </c>
      <c r="E6" s="162">
        <v>1715.08</v>
      </c>
      <c r="F6" s="162"/>
      <c r="G6" s="162"/>
    </row>
    <row r="7" ht="15.6" customHeight="1" spans="1:7">
      <c r="A7" s="161" t="s">
        <v>184</v>
      </c>
      <c r="B7" s="162"/>
      <c r="C7" s="161" t="s">
        <v>185</v>
      </c>
      <c r="D7" s="162"/>
      <c r="E7" s="162"/>
      <c r="F7" s="162"/>
      <c r="G7" s="162"/>
    </row>
    <row r="8" ht="15.6" customHeight="1" spans="1:8">
      <c r="A8" s="157" t="s">
        <v>186</v>
      </c>
      <c r="B8" s="162"/>
      <c r="C8" s="161" t="s">
        <v>187</v>
      </c>
      <c r="D8" s="162"/>
      <c r="E8" s="162"/>
      <c r="F8" s="162"/>
      <c r="G8" s="162"/>
      <c r="H8" s="41"/>
    </row>
    <row r="9" ht="15.6" customHeight="1" spans="1:8">
      <c r="A9" s="163" t="s">
        <v>188</v>
      </c>
      <c r="B9" s="162"/>
      <c r="C9" s="161" t="s">
        <v>189</v>
      </c>
      <c r="D9" s="162"/>
      <c r="E9" s="162"/>
      <c r="F9" s="162"/>
      <c r="G9" s="162"/>
      <c r="H9" s="41"/>
    </row>
    <row r="10" ht="15.6" customHeight="1" spans="1:8">
      <c r="A10" s="157"/>
      <c r="B10" s="162"/>
      <c r="C10" s="157" t="s">
        <v>190</v>
      </c>
      <c r="D10" s="162"/>
      <c r="E10" s="162"/>
      <c r="F10" s="162"/>
      <c r="G10" s="162"/>
      <c r="H10" s="41"/>
    </row>
    <row r="11" ht="15.6" customHeight="1" spans="1:7">
      <c r="A11" s="157"/>
      <c r="B11" s="162"/>
      <c r="C11" s="161" t="s">
        <v>191</v>
      </c>
      <c r="D11" s="162"/>
      <c r="E11" s="162"/>
      <c r="F11" s="162"/>
      <c r="G11" s="162"/>
    </row>
    <row r="12" ht="15.6" customHeight="1" spans="1:8">
      <c r="A12" s="157"/>
      <c r="B12" s="162"/>
      <c r="C12" s="161" t="s">
        <v>192</v>
      </c>
      <c r="D12" s="162"/>
      <c r="E12" s="162"/>
      <c r="F12" s="162"/>
      <c r="G12" s="162"/>
      <c r="H12" s="41"/>
    </row>
    <row r="13" ht="15.6" customHeight="1" spans="1:7">
      <c r="A13" s="157"/>
      <c r="B13" s="162"/>
      <c r="C13" s="161" t="s">
        <v>193</v>
      </c>
      <c r="D13" s="162">
        <f>E13+G13</f>
        <v>377.19</v>
      </c>
      <c r="E13" s="162">
        <v>377.19</v>
      </c>
      <c r="F13" s="162"/>
      <c r="G13" s="162"/>
    </row>
    <row r="14" ht="15.6" customHeight="1" spans="1:8">
      <c r="A14" s="157"/>
      <c r="B14" s="162"/>
      <c r="C14" s="161" t="s">
        <v>194</v>
      </c>
      <c r="D14" s="162">
        <f>E14+G14</f>
        <v>168.68</v>
      </c>
      <c r="E14" s="162">
        <v>168.68</v>
      </c>
      <c r="F14" s="162"/>
      <c r="G14" s="162"/>
      <c r="H14" s="41"/>
    </row>
    <row r="15" ht="15.6" customHeight="1" spans="1:7">
      <c r="A15" s="157"/>
      <c r="B15" s="164"/>
      <c r="C15" s="161" t="s">
        <v>195</v>
      </c>
      <c r="D15" s="162">
        <f>E15+G15</f>
        <v>0</v>
      </c>
      <c r="E15" s="162"/>
      <c r="F15" s="162"/>
      <c r="G15" s="162"/>
    </row>
    <row r="16" ht="15.6" customHeight="1" spans="1:7">
      <c r="A16" s="157"/>
      <c r="B16" s="164"/>
      <c r="C16" s="161" t="s">
        <v>196</v>
      </c>
      <c r="D16" s="162">
        <f t="shared" ref="D16:D24" si="0">E16+G16</f>
        <v>0</v>
      </c>
      <c r="E16" s="162"/>
      <c r="F16" s="162"/>
      <c r="G16" s="162"/>
    </row>
    <row r="17" ht="15.6" customHeight="1" spans="1:7">
      <c r="A17" s="157"/>
      <c r="B17" s="164"/>
      <c r="C17" s="161" t="s">
        <v>197</v>
      </c>
      <c r="D17" s="162">
        <f t="shared" si="0"/>
        <v>0</v>
      </c>
      <c r="E17" s="162"/>
      <c r="F17" s="162"/>
      <c r="G17" s="162"/>
    </row>
    <row r="18" ht="15.6" customHeight="1" spans="1:8">
      <c r="A18" s="157"/>
      <c r="B18" s="164"/>
      <c r="C18" s="161" t="s">
        <v>198</v>
      </c>
      <c r="D18" s="162">
        <f t="shared" si="0"/>
        <v>0</v>
      </c>
      <c r="E18" s="162"/>
      <c r="F18" s="162"/>
      <c r="G18" s="162"/>
      <c r="H18" s="41"/>
    </row>
    <row r="19" ht="15.6" customHeight="1" spans="1:8">
      <c r="A19" s="157"/>
      <c r="B19" s="164"/>
      <c r="C19" s="161" t="s">
        <v>199</v>
      </c>
      <c r="D19" s="162">
        <f t="shared" si="0"/>
        <v>0</v>
      </c>
      <c r="E19" s="162"/>
      <c r="F19" s="162"/>
      <c r="G19" s="162"/>
      <c r="H19" s="41"/>
    </row>
    <row r="20" ht="15.6" customHeight="1" spans="1:7">
      <c r="A20" s="157"/>
      <c r="B20" s="164"/>
      <c r="C20" s="161" t="s">
        <v>200</v>
      </c>
      <c r="D20" s="162">
        <f t="shared" si="0"/>
        <v>0</v>
      </c>
      <c r="E20" s="162"/>
      <c r="F20" s="162"/>
      <c r="G20" s="162"/>
    </row>
    <row r="21" ht="15.6" customHeight="1" spans="1:7">
      <c r="A21" s="157"/>
      <c r="B21" s="164"/>
      <c r="C21" s="161" t="s">
        <v>201</v>
      </c>
      <c r="D21" s="162">
        <f t="shared" si="0"/>
        <v>0</v>
      </c>
      <c r="E21" s="162"/>
      <c r="F21" s="162"/>
      <c r="G21" s="162"/>
    </row>
    <row r="22" ht="15.6" customHeight="1" spans="1:7">
      <c r="A22" s="157"/>
      <c r="B22" s="164"/>
      <c r="C22" s="161" t="s">
        <v>202</v>
      </c>
      <c r="D22" s="162">
        <f t="shared" si="0"/>
        <v>0</v>
      </c>
      <c r="E22" s="162"/>
      <c r="F22" s="162"/>
      <c r="G22" s="162"/>
    </row>
    <row r="23" ht="15.6" customHeight="1" spans="1:7">
      <c r="A23" s="157"/>
      <c r="B23" s="164"/>
      <c r="C23" s="161" t="s">
        <v>203</v>
      </c>
      <c r="D23" s="162">
        <f t="shared" si="0"/>
        <v>0</v>
      </c>
      <c r="E23" s="162"/>
      <c r="F23" s="162"/>
      <c r="G23" s="162"/>
    </row>
    <row r="24" ht="15.6" customHeight="1" spans="1:7">
      <c r="A24" s="157"/>
      <c r="B24" s="164"/>
      <c r="C24" s="161" t="s">
        <v>204</v>
      </c>
      <c r="D24" s="162">
        <f t="shared" si="0"/>
        <v>150.97</v>
      </c>
      <c r="E24" s="162">
        <v>150.97</v>
      </c>
      <c r="F24" s="162"/>
      <c r="G24" s="162"/>
    </row>
    <row r="25" ht="15.6" customHeight="1" spans="1:8">
      <c r="A25" s="157"/>
      <c r="B25" s="164"/>
      <c r="C25" s="161" t="s">
        <v>205</v>
      </c>
      <c r="D25" s="162"/>
      <c r="E25" s="162"/>
      <c r="F25" s="162"/>
      <c r="G25" s="162"/>
      <c r="H25" s="165"/>
    </row>
    <row r="26" ht="15.6" customHeight="1" spans="1:8">
      <c r="A26" s="157"/>
      <c r="B26" s="164"/>
      <c r="C26" s="161" t="s">
        <v>206</v>
      </c>
      <c r="D26" s="162"/>
      <c r="E26" s="162"/>
      <c r="F26" s="162"/>
      <c r="G26" s="162"/>
      <c r="H26" s="165"/>
    </row>
    <row r="27" ht="15.6" customHeight="1" spans="1:7">
      <c r="A27" s="157"/>
      <c r="B27" s="164"/>
      <c r="C27" s="166" t="s">
        <v>207</v>
      </c>
      <c r="D27" s="162"/>
      <c r="E27" s="162"/>
      <c r="F27" s="162"/>
      <c r="G27" s="162"/>
    </row>
    <row r="28" ht="15.6" customHeight="1" spans="1:8">
      <c r="A28" s="157"/>
      <c r="B28" s="164"/>
      <c r="C28" s="166" t="s">
        <v>208</v>
      </c>
      <c r="D28" s="162"/>
      <c r="E28" s="162"/>
      <c r="F28" s="162"/>
      <c r="G28" s="162"/>
      <c r="H28" s="41"/>
    </row>
    <row r="29" ht="14.25" customHeight="1" spans="1:8">
      <c r="A29" s="157"/>
      <c r="B29" s="167"/>
      <c r="C29" s="166" t="s">
        <v>209</v>
      </c>
      <c r="D29" s="162"/>
      <c r="E29" s="162"/>
      <c r="F29" s="162"/>
      <c r="G29" s="162"/>
      <c r="H29" s="41"/>
    </row>
    <row r="30" ht="14.25" customHeight="1" spans="1:8">
      <c r="A30" s="157"/>
      <c r="B30" s="164"/>
      <c r="C30" s="166" t="s">
        <v>210</v>
      </c>
      <c r="D30" s="162"/>
      <c r="E30" s="162"/>
      <c r="F30" s="162"/>
      <c r="G30" s="162"/>
      <c r="H30" s="165"/>
    </row>
    <row r="31" ht="14.25" customHeight="1" spans="1:8">
      <c r="A31" s="157"/>
      <c r="B31" s="167"/>
      <c r="C31" s="166" t="s">
        <v>211</v>
      </c>
      <c r="D31" s="162"/>
      <c r="E31" s="162"/>
      <c r="F31" s="162"/>
      <c r="G31" s="162"/>
      <c r="H31" s="41"/>
    </row>
    <row r="32" ht="14.25" customHeight="1" spans="1:7">
      <c r="A32" s="157"/>
      <c r="B32" s="167"/>
      <c r="C32" s="166" t="s">
        <v>212</v>
      </c>
      <c r="D32" s="162"/>
      <c r="E32" s="162"/>
      <c r="F32" s="162"/>
      <c r="G32" s="162"/>
    </row>
    <row r="33" customHeight="1" spans="1:7">
      <c r="A33" s="157"/>
      <c r="B33" s="167"/>
      <c r="C33" s="166"/>
      <c r="D33" s="162"/>
      <c r="E33" s="162"/>
      <c r="F33" s="162"/>
      <c r="G33" s="168"/>
    </row>
    <row r="34" customHeight="1" spans="1:7">
      <c r="A34" s="159" t="s">
        <v>68</v>
      </c>
      <c r="B34" s="167">
        <f>SUM(B6:B8)</f>
        <v>2411.92</v>
      </c>
      <c r="C34" s="169" t="s">
        <v>69</v>
      </c>
      <c r="D34" s="162">
        <f>SUM(D6:D32)</f>
        <v>2411.92</v>
      </c>
      <c r="E34" s="170">
        <f>SUM(E6:E32)</f>
        <v>2411.92</v>
      </c>
      <c r="F34" s="170"/>
      <c r="G34" s="168">
        <f>SUM(G6:G32)</f>
        <v>0</v>
      </c>
    </row>
    <row r="35" customHeight="1" spans="1:7">
      <c r="A35" s="157" t="s">
        <v>213</v>
      </c>
      <c r="B35" s="162"/>
      <c r="C35" s="166" t="s">
        <v>214</v>
      </c>
      <c r="D35" s="162">
        <f>B35</f>
        <v>0</v>
      </c>
      <c r="E35" s="170"/>
      <c r="F35" s="170"/>
      <c r="G35" s="168"/>
    </row>
    <row r="36" ht="14.25" customHeight="1" spans="1:7">
      <c r="A36" s="161" t="s">
        <v>215</v>
      </c>
      <c r="B36" s="162"/>
      <c r="C36" s="163"/>
      <c r="D36" s="162"/>
      <c r="E36" s="170"/>
      <c r="F36" s="170"/>
      <c r="G36" s="168"/>
    </row>
    <row r="37" customHeight="1" spans="1:7">
      <c r="A37" s="157" t="s">
        <v>216</v>
      </c>
      <c r="B37" s="162"/>
      <c r="C37" s="157"/>
      <c r="D37" s="168"/>
      <c r="E37" s="170"/>
      <c r="F37" s="170"/>
      <c r="G37" s="168"/>
    </row>
    <row r="38" customHeight="1" spans="1:7">
      <c r="A38" s="157"/>
      <c r="B38" s="164"/>
      <c r="C38" s="157"/>
      <c r="D38" s="168"/>
      <c r="E38" s="170"/>
      <c r="F38" s="170"/>
      <c r="G38" s="168"/>
    </row>
    <row r="39" ht="15.6" customHeight="1" spans="1:7">
      <c r="A39" s="156" t="s">
        <v>217</v>
      </c>
      <c r="B39" s="164">
        <f>B34+B35</f>
        <v>2411.92</v>
      </c>
      <c r="C39" s="156" t="s">
        <v>218</v>
      </c>
      <c r="D39" s="168">
        <f>D34+D35</f>
        <v>2411.92</v>
      </c>
      <c r="E39" s="170">
        <f>E34</f>
        <v>2411.92</v>
      </c>
      <c r="F39" s="170"/>
      <c r="G39" s="168">
        <f>G34</f>
        <v>0</v>
      </c>
    </row>
    <row r="40" ht="19.5" customHeight="1"/>
  </sheetData>
  <mergeCells count="2">
    <mergeCell ref="C4:G4"/>
    <mergeCell ref="A1:E3"/>
  </mergeCells>
  <pageMargins left="0.75" right="0.75" top="0.41" bottom="0.41" header="0.5" footer="0.5"/>
  <pageSetup paperSize="9" scale="77" orientation="landscape" horizontalDpi="600" verticalDpi="600"/>
  <headerFooter alignWithMargins="0">
    <oddFooter>&amp;C&amp;"宋体"&amp;9第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workbookViewId="0">
      <selection activeCell="E15" sqref="E15"/>
    </sheetView>
  </sheetViews>
  <sheetFormatPr defaultColWidth="9.16666666666667" defaultRowHeight="12.75" customHeight="1" outlineLevelCol="6"/>
  <cols>
    <col min="1" max="1" width="44.8333333333333" customWidth="1"/>
    <col min="2" max="2" width="13" customWidth="1"/>
    <col min="3" max="3" width="35.6666666666667" customWidth="1"/>
    <col min="4" max="4" width="12.8333333333333" customWidth="1"/>
    <col min="5" max="5" width="29.6666666666667" customWidth="1"/>
    <col min="6" max="6" width="12.8333333333333" customWidth="1"/>
  </cols>
  <sheetData>
    <row r="1" ht="17.25" customHeight="1" spans="1:6">
      <c r="A1" s="79" t="s">
        <v>219</v>
      </c>
      <c r="B1" s="79"/>
      <c r="C1" s="79"/>
      <c r="D1" s="79"/>
      <c r="E1" s="79"/>
      <c r="F1" s="35" t="s">
        <v>220</v>
      </c>
    </row>
    <row r="2" ht="17.25" customHeight="1" spans="1:5">
      <c r="A2" s="79"/>
      <c r="B2" s="79"/>
      <c r="C2" s="79"/>
      <c r="D2" s="79"/>
      <c r="E2" s="79"/>
    </row>
    <row r="3" ht="15" customHeight="1" spans="1:6">
      <c r="A3" s="79"/>
      <c r="B3" s="79"/>
      <c r="C3" s="79"/>
      <c r="D3" s="79"/>
      <c r="E3" s="79"/>
      <c r="F3" s="131" t="s">
        <v>3</v>
      </c>
    </row>
    <row r="4" ht="17.1" customHeight="1" spans="1:6">
      <c r="A4" s="132" t="s">
        <v>174</v>
      </c>
      <c r="B4" s="133"/>
      <c r="C4" s="6" t="s">
        <v>175</v>
      </c>
      <c r="D4" s="6"/>
      <c r="E4" s="6"/>
      <c r="F4" s="6"/>
    </row>
    <row r="5" ht="17.1" customHeight="1" spans="1:6">
      <c r="A5" s="111" t="s">
        <v>176</v>
      </c>
      <c r="B5" s="134" t="s">
        <v>177</v>
      </c>
      <c r="C5" s="132" t="s">
        <v>176</v>
      </c>
      <c r="D5" s="135" t="s">
        <v>221</v>
      </c>
      <c r="E5" s="136" t="s">
        <v>176</v>
      </c>
      <c r="F5" s="135" t="s">
        <v>221</v>
      </c>
    </row>
    <row r="6" ht="17.1" customHeight="1" spans="1:6">
      <c r="A6" s="137" t="s">
        <v>222</v>
      </c>
      <c r="B6" s="19">
        <v>2411.92</v>
      </c>
      <c r="C6" s="138" t="s">
        <v>223</v>
      </c>
      <c r="D6" s="139">
        <v>1715.08</v>
      </c>
      <c r="E6" s="140" t="s">
        <v>224</v>
      </c>
      <c r="F6" s="19">
        <v>2246.42</v>
      </c>
    </row>
    <row r="7" ht="17.1" customHeight="1" spans="1:6">
      <c r="A7" s="141" t="s">
        <v>225</v>
      </c>
      <c r="B7" s="139">
        <v>2411.92</v>
      </c>
      <c r="C7" s="138" t="s">
        <v>226</v>
      </c>
      <c r="D7" s="139"/>
      <c r="E7" s="140" t="s">
        <v>227</v>
      </c>
      <c r="F7" s="64">
        <v>1769.94</v>
      </c>
    </row>
    <row r="8" ht="17.1" customHeight="1" spans="1:7">
      <c r="A8" s="141" t="s">
        <v>228</v>
      </c>
      <c r="B8" s="139"/>
      <c r="C8" s="138" t="s">
        <v>229</v>
      </c>
      <c r="D8" s="139"/>
      <c r="E8" s="140" t="s">
        <v>230</v>
      </c>
      <c r="F8" s="64">
        <v>361.04</v>
      </c>
      <c r="G8" s="41"/>
    </row>
    <row r="9" ht="17.1" customHeight="1" spans="1:7">
      <c r="A9" s="141" t="s">
        <v>231</v>
      </c>
      <c r="B9" s="139"/>
      <c r="C9" s="138" t="s">
        <v>232</v>
      </c>
      <c r="D9" s="139"/>
      <c r="E9" s="138" t="s">
        <v>233</v>
      </c>
      <c r="F9" s="142">
        <v>115.44</v>
      </c>
      <c r="G9" s="41"/>
    </row>
    <row r="10" ht="17.1" customHeight="1" spans="1:6">
      <c r="A10" s="141" t="s">
        <v>234</v>
      </c>
      <c r="B10" s="139"/>
      <c r="C10" s="140" t="s">
        <v>235</v>
      </c>
      <c r="D10" s="139"/>
      <c r="E10" s="138" t="s">
        <v>236</v>
      </c>
      <c r="F10" s="19">
        <v>165.5</v>
      </c>
    </row>
    <row r="11" ht="17.1" customHeight="1" spans="1:6">
      <c r="A11" s="141" t="s">
        <v>237</v>
      </c>
      <c r="B11" s="139"/>
      <c r="C11" s="138" t="s">
        <v>238</v>
      </c>
      <c r="D11" s="139"/>
      <c r="E11" s="138" t="s">
        <v>227</v>
      </c>
      <c r="F11" s="64">
        <v>88.25</v>
      </c>
    </row>
    <row r="12" ht="17.1" customHeight="1" spans="1:7">
      <c r="A12" s="141" t="s">
        <v>239</v>
      </c>
      <c r="B12" s="139"/>
      <c r="C12" s="143" t="s">
        <v>240</v>
      </c>
      <c r="D12" s="139"/>
      <c r="E12" s="138" t="s">
        <v>230</v>
      </c>
      <c r="F12" s="64">
        <v>77.25</v>
      </c>
      <c r="G12" s="41"/>
    </row>
    <row r="13" ht="17.1" customHeight="1" spans="1:6">
      <c r="A13" s="141" t="s">
        <v>241</v>
      </c>
      <c r="B13" s="139"/>
      <c r="C13" s="138" t="s">
        <v>242</v>
      </c>
      <c r="D13" s="139">
        <v>377.19</v>
      </c>
      <c r="E13" s="138" t="s">
        <v>233</v>
      </c>
      <c r="F13" s="139"/>
    </row>
    <row r="14" ht="17.1" customHeight="1" spans="1:7">
      <c r="A14" s="141" t="s">
        <v>243</v>
      </c>
      <c r="B14" s="19"/>
      <c r="C14" s="140" t="s">
        <v>244</v>
      </c>
      <c r="D14" s="139"/>
      <c r="E14" s="140" t="s">
        <v>245</v>
      </c>
      <c r="F14" s="139"/>
      <c r="G14" s="41"/>
    </row>
    <row r="15" ht="17.1" customHeight="1" spans="1:6">
      <c r="A15" s="144"/>
      <c r="B15" s="145"/>
      <c r="C15" s="141" t="s">
        <v>246</v>
      </c>
      <c r="D15" s="139">
        <v>168.68</v>
      </c>
      <c r="E15" s="138" t="s">
        <v>247</v>
      </c>
      <c r="F15" s="139"/>
    </row>
    <row r="16" ht="17.1" customHeight="1" spans="1:6">
      <c r="A16" s="137"/>
      <c r="B16" s="146"/>
      <c r="C16" s="141" t="s">
        <v>248</v>
      </c>
      <c r="D16" s="139"/>
      <c r="E16" s="140" t="s">
        <v>249</v>
      </c>
      <c r="F16" s="139"/>
    </row>
    <row r="17" ht="17.1" customHeight="1" spans="1:6">
      <c r="A17" s="137"/>
      <c r="B17" s="146"/>
      <c r="C17" s="141" t="s">
        <v>250</v>
      </c>
      <c r="D17" s="139"/>
      <c r="E17" s="138" t="s">
        <v>251</v>
      </c>
      <c r="F17" s="139"/>
    </row>
    <row r="18" ht="17.1" customHeight="1" spans="1:6">
      <c r="A18" s="137"/>
      <c r="B18" s="146"/>
      <c r="C18" s="141" t="s">
        <v>252</v>
      </c>
      <c r="D18" s="139"/>
      <c r="E18" s="138" t="s">
        <v>253</v>
      </c>
      <c r="F18" s="139"/>
    </row>
    <row r="19" ht="17.1" customHeight="1" spans="1:6">
      <c r="A19" s="137"/>
      <c r="B19" s="146"/>
      <c r="C19" s="141" t="s">
        <v>254</v>
      </c>
      <c r="D19" s="139"/>
      <c r="E19" s="138" t="s">
        <v>255</v>
      </c>
      <c r="F19" s="19"/>
    </row>
    <row r="20" ht="17.1" customHeight="1" spans="1:6">
      <c r="A20" s="137"/>
      <c r="B20" s="146"/>
      <c r="C20" s="147" t="s">
        <v>256</v>
      </c>
      <c r="D20" s="139"/>
      <c r="E20" s="138" t="s">
        <v>257</v>
      </c>
      <c r="F20" s="142"/>
    </row>
    <row r="21" ht="17.1" customHeight="1" spans="1:6">
      <c r="A21" s="137"/>
      <c r="B21" s="146"/>
      <c r="C21" s="141" t="s">
        <v>258</v>
      </c>
      <c r="D21" s="139"/>
      <c r="E21" s="138" t="s">
        <v>259</v>
      </c>
      <c r="F21" s="139"/>
    </row>
    <row r="22" ht="17.1" customHeight="1" spans="1:6">
      <c r="A22" s="137"/>
      <c r="B22" s="146"/>
      <c r="C22" s="141" t="s">
        <v>260</v>
      </c>
      <c r="D22" s="139"/>
      <c r="E22" s="138" t="s">
        <v>261</v>
      </c>
      <c r="F22" s="19"/>
    </row>
    <row r="23" ht="17.1" customHeight="1" spans="1:6">
      <c r="A23" s="137"/>
      <c r="B23" s="146"/>
      <c r="C23" s="141" t="s">
        <v>262</v>
      </c>
      <c r="D23" s="139"/>
      <c r="E23" s="148"/>
      <c r="F23" s="145"/>
    </row>
    <row r="24" ht="17.1" customHeight="1" spans="1:6">
      <c r="A24" s="137"/>
      <c r="B24" s="146"/>
      <c r="C24" s="149" t="s">
        <v>263</v>
      </c>
      <c r="D24" s="139"/>
      <c r="E24" s="148"/>
      <c r="F24" s="146"/>
    </row>
    <row r="25" ht="17.1" customHeight="1" spans="1:6">
      <c r="A25" s="137"/>
      <c r="B25" s="146"/>
      <c r="C25" s="141" t="s">
        <v>264</v>
      </c>
      <c r="D25" s="139">
        <v>150.97</v>
      </c>
      <c r="E25" s="148"/>
      <c r="F25" s="146"/>
    </row>
    <row r="26" ht="17.1" customHeight="1" spans="1:6">
      <c r="A26" s="137"/>
      <c r="B26" s="146"/>
      <c r="C26" s="141" t="s">
        <v>265</v>
      </c>
      <c r="D26" s="139"/>
      <c r="E26" s="148"/>
      <c r="F26" s="146"/>
    </row>
    <row r="27" ht="17.1" customHeight="1" spans="1:6">
      <c r="A27" s="137"/>
      <c r="B27" s="146"/>
      <c r="C27" s="149" t="s">
        <v>266</v>
      </c>
      <c r="D27" s="139"/>
      <c r="E27" s="148"/>
      <c r="F27" s="146"/>
    </row>
    <row r="28" ht="17.1" customHeight="1" spans="1:6">
      <c r="A28" s="137"/>
      <c r="B28" s="146"/>
      <c r="C28" s="141" t="s">
        <v>267</v>
      </c>
      <c r="D28" s="139"/>
      <c r="E28" s="150"/>
      <c r="F28" s="146"/>
    </row>
    <row r="29" ht="17.1" customHeight="1" spans="1:6">
      <c r="A29" s="137"/>
      <c r="B29" s="146"/>
      <c r="C29" s="141" t="s">
        <v>268</v>
      </c>
      <c r="D29" s="19">
        <v>0</v>
      </c>
      <c r="E29" s="150"/>
      <c r="F29" s="146"/>
    </row>
    <row r="30" ht="17.1" customHeight="1" spans="1:6">
      <c r="A30" s="137"/>
      <c r="B30" s="151"/>
      <c r="C30" s="141" t="s">
        <v>269</v>
      </c>
      <c r="D30" s="142">
        <v>0</v>
      </c>
      <c r="E30" s="150"/>
      <c r="F30" s="146"/>
    </row>
    <row r="31" ht="17.1" customHeight="1" spans="1:6">
      <c r="A31" s="147" t="s">
        <v>270</v>
      </c>
      <c r="B31" s="19">
        <v>0</v>
      </c>
      <c r="C31" s="140" t="s">
        <v>271</v>
      </c>
      <c r="D31" s="19">
        <v>0</v>
      </c>
      <c r="E31" s="150"/>
      <c r="F31" s="146"/>
    </row>
    <row r="32" ht="17.1" customHeight="1" spans="1:6">
      <c r="A32" s="137"/>
      <c r="B32" s="145"/>
      <c r="C32" s="137"/>
      <c r="D32" s="145"/>
      <c r="E32" s="137"/>
      <c r="F32" s="146"/>
    </row>
    <row r="33" ht="17.1" customHeight="1" spans="1:6">
      <c r="A33" s="107" t="s">
        <v>217</v>
      </c>
      <c r="B33" s="146">
        <f>B6</f>
        <v>2411.92</v>
      </c>
      <c r="C33" s="107" t="s">
        <v>218</v>
      </c>
      <c r="D33" s="146">
        <f>SUM(D6:D31)</f>
        <v>2411.92</v>
      </c>
      <c r="E33" s="61" t="s">
        <v>218</v>
      </c>
      <c r="F33" s="146">
        <f>F6+F10</f>
        <v>2411.92</v>
      </c>
    </row>
    <row r="34" ht="19.5" customHeight="1"/>
  </sheetData>
  <mergeCells count="2">
    <mergeCell ref="C4:F4"/>
    <mergeCell ref="A1:E3"/>
  </mergeCells>
  <pageMargins left="0.75" right="0.75" top="0.17" bottom="0.16" header="0.26" footer="0.16"/>
  <pageSetup paperSize="9" fitToHeight="999" orientation="landscape" horizontalDpi="600" verticalDpi="6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40"/>
  <sheetViews>
    <sheetView showGridLines="0" showZeros="0" view="pageBreakPreview" zoomScaleNormal="100" zoomScaleSheetLayoutView="100" workbookViewId="0">
      <selection activeCell="O11" sqref="O11"/>
    </sheetView>
  </sheetViews>
  <sheetFormatPr defaultColWidth="9.16666666666667" defaultRowHeight="11.25"/>
  <cols>
    <col min="1" max="1" width="5.16666666666667" customWidth="1"/>
    <col min="2" max="3" width="6.16666666666667" customWidth="1"/>
    <col min="4" max="4" width="11.8333333333333" customWidth="1"/>
    <col min="5" max="5" width="44.1666666666667" customWidth="1"/>
    <col min="6" max="6" width="10.1666666666667" customWidth="1"/>
    <col min="7" max="7" width="11.1666666666667" customWidth="1"/>
    <col min="8" max="8" width="11.5" customWidth="1"/>
    <col min="9" max="9" width="10.3333333333333" customWidth="1"/>
    <col min="10" max="10" width="13" customWidth="1"/>
    <col min="11" max="11" width="10" customWidth="1"/>
    <col min="12" max="13" width="9.5" customWidth="1"/>
    <col min="14" max="15" width="8.33333333333333" customWidth="1"/>
    <col min="16" max="16" width="7.83333333333333" customWidth="1"/>
    <col min="17" max="17" width="7.16666666666667" customWidth="1"/>
    <col min="18" max="18" width="7.66666666666667" customWidth="1"/>
    <col min="19" max="19" width="7.33333333333333" customWidth="1"/>
    <col min="20" max="21" width="8.33333333333333" customWidth="1"/>
    <col min="22" max="23" width="7.16666666666667" customWidth="1"/>
    <col min="24" max="24" width="8.33333333333333" customWidth="1"/>
    <col min="25" max="25" width="6.66666666666667" customWidth="1"/>
    <col min="26" max="27" width="8.33333333333333" customWidth="1"/>
  </cols>
  <sheetData>
    <row r="1" ht="15" customHeight="1" spans="1:28">
      <c r="A1" s="35"/>
      <c r="B1" s="32"/>
      <c r="C1" s="66"/>
      <c r="D1" s="66"/>
      <c r="E1" s="66"/>
      <c r="F1" s="66"/>
      <c r="G1" s="6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129" t="s">
        <v>272</v>
      </c>
      <c r="AB1" s="32"/>
    </row>
    <row r="2" ht="30" customHeight="1" spans="1:28">
      <c r="A2" s="68" t="s">
        <v>273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34"/>
    </row>
    <row r="3" ht="15" customHeight="1" spans="1:28">
      <c r="A3" s="69"/>
      <c r="B3" s="32"/>
      <c r="C3" s="66"/>
      <c r="D3" s="66"/>
      <c r="E3" s="66"/>
      <c r="F3" s="66"/>
      <c r="G3" s="66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35" t="s">
        <v>3</v>
      </c>
      <c r="AB3" s="32"/>
    </row>
    <row r="4" ht="15" customHeight="1" spans="1:28">
      <c r="A4" s="38" t="s">
        <v>83</v>
      </c>
      <c r="B4" s="38"/>
      <c r="C4" s="38"/>
      <c r="D4" s="7" t="s">
        <v>84</v>
      </c>
      <c r="E4" s="7" t="s">
        <v>274</v>
      </c>
      <c r="F4" s="6" t="s">
        <v>90</v>
      </c>
      <c r="G4" s="71" t="s">
        <v>155</v>
      </c>
      <c r="H4" s="71"/>
      <c r="I4" s="71"/>
      <c r="J4" s="71"/>
      <c r="K4" s="76" t="s">
        <v>156</v>
      </c>
      <c r="L4" s="76"/>
      <c r="M4" s="76"/>
      <c r="N4" s="76"/>
      <c r="O4" s="76"/>
      <c r="P4" s="76"/>
      <c r="Q4" s="76"/>
      <c r="R4" s="76"/>
      <c r="S4" s="76"/>
      <c r="T4" s="76"/>
      <c r="U4" s="76"/>
      <c r="V4" s="77" t="s">
        <v>157</v>
      </c>
      <c r="W4" s="77" t="s">
        <v>158</v>
      </c>
      <c r="X4" s="77" t="s">
        <v>159</v>
      </c>
      <c r="Y4" s="38" t="s">
        <v>160</v>
      </c>
      <c r="Z4" s="38"/>
      <c r="AA4" s="38"/>
      <c r="AB4" s="34"/>
    </row>
    <row r="5" ht="60" customHeight="1" spans="1:28">
      <c r="A5" s="6" t="s">
        <v>87</v>
      </c>
      <c r="B5" s="6" t="s">
        <v>88</v>
      </c>
      <c r="C5" s="10" t="s">
        <v>89</v>
      </c>
      <c r="D5" s="7"/>
      <c r="E5" s="7"/>
      <c r="F5" s="6"/>
      <c r="G5" s="75" t="s">
        <v>100</v>
      </c>
      <c r="H5" s="119" t="s">
        <v>161</v>
      </c>
      <c r="I5" s="119" t="s">
        <v>162</v>
      </c>
      <c r="J5" s="119" t="s">
        <v>163</v>
      </c>
      <c r="K5" s="75" t="s">
        <v>100</v>
      </c>
      <c r="L5" s="119" t="s">
        <v>161</v>
      </c>
      <c r="M5" s="119" t="s">
        <v>162</v>
      </c>
      <c r="N5" s="119" t="s">
        <v>163</v>
      </c>
      <c r="O5" s="127" t="s">
        <v>164</v>
      </c>
      <c r="P5" s="127" t="s">
        <v>165</v>
      </c>
      <c r="Q5" s="127" t="s">
        <v>166</v>
      </c>
      <c r="R5" s="127" t="s">
        <v>167</v>
      </c>
      <c r="S5" s="128" t="s">
        <v>168</v>
      </c>
      <c r="T5" s="128" t="s">
        <v>169</v>
      </c>
      <c r="U5" s="128" t="s">
        <v>170</v>
      </c>
      <c r="V5" s="77"/>
      <c r="W5" s="77"/>
      <c r="X5" s="77"/>
      <c r="Y5" s="128" t="s">
        <v>100</v>
      </c>
      <c r="Z5" s="128" t="s">
        <v>155</v>
      </c>
      <c r="AA5" s="128" t="s">
        <v>156</v>
      </c>
      <c r="AB5" s="34"/>
    </row>
    <row r="6" ht="18" customHeight="1" spans="1:28">
      <c r="A6" s="74" t="s">
        <v>117</v>
      </c>
      <c r="B6" s="120" t="s">
        <v>117</v>
      </c>
      <c r="C6" s="121"/>
      <c r="D6" s="122" t="s">
        <v>117</v>
      </c>
      <c r="E6" s="75" t="s">
        <v>117</v>
      </c>
      <c r="F6" s="123">
        <v>1</v>
      </c>
      <c r="G6" s="124">
        <f t="shared" ref="G6:AA6" si="0">F6+1</f>
        <v>2</v>
      </c>
      <c r="H6" s="124">
        <f t="shared" si="0"/>
        <v>3</v>
      </c>
      <c r="I6" s="124">
        <f t="shared" si="0"/>
        <v>4</v>
      </c>
      <c r="J6" s="124">
        <f t="shared" si="0"/>
        <v>5</v>
      </c>
      <c r="K6" s="124">
        <f t="shared" si="0"/>
        <v>6</v>
      </c>
      <c r="L6" s="124">
        <f t="shared" si="0"/>
        <v>7</v>
      </c>
      <c r="M6" s="124">
        <f t="shared" si="0"/>
        <v>8</v>
      </c>
      <c r="N6" s="124">
        <f t="shared" si="0"/>
        <v>9</v>
      </c>
      <c r="O6" s="124">
        <f t="shared" si="0"/>
        <v>10</v>
      </c>
      <c r="P6" s="124">
        <f t="shared" si="0"/>
        <v>11</v>
      </c>
      <c r="Q6" s="124">
        <f t="shared" si="0"/>
        <v>12</v>
      </c>
      <c r="R6" s="124">
        <f t="shared" si="0"/>
        <v>13</v>
      </c>
      <c r="S6" s="124">
        <f t="shared" si="0"/>
        <v>14</v>
      </c>
      <c r="T6" s="124">
        <f t="shared" si="0"/>
        <v>15</v>
      </c>
      <c r="U6" s="124">
        <f t="shared" si="0"/>
        <v>16</v>
      </c>
      <c r="V6" s="124">
        <f t="shared" si="0"/>
        <v>17</v>
      </c>
      <c r="W6" s="124">
        <f t="shared" si="0"/>
        <v>18</v>
      </c>
      <c r="X6" s="124">
        <f t="shared" si="0"/>
        <v>19</v>
      </c>
      <c r="Y6" s="124">
        <f t="shared" si="0"/>
        <v>20</v>
      </c>
      <c r="Z6" s="124">
        <f t="shared" si="0"/>
        <v>21</v>
      </c>
      <c r="AA6" s="130">
        <f t="shared" si="0"/>
        <v>22</v>
      </c>
      <c r="AB6" s="43"/>
    </row>
    <row r="7" ht="18" customHeight="1" spans="1:30">
      <c r="A7" s="125"/>
      <c r="B7" s="125"/>
      <c r="C7" s="125"/>
      <c r="D7" s="125"/>
      <c r="E7" s="125" t="s">
        <v>97</v>
      </c>
      <c r="F7" s="96"/>
      <c r="G7" s="96"/>
      <c r="H7" s="96"/>
      <c r="I7" s="96"/>
      <c r="J7" s="96"/>
      <c r="K7" s="19"/>
      <c r="L7" s="19"/>
      <c r="M7" s="19"/>
      <c r="N7" s="19"/>
      <c r="O7" s="19"/>
      <c r="P7" s="19">
        <v>0</v>
      </c>
      <c r="Q7" s="19">
        <v>0</v>
      </c>
      <c r="R7" s="19">
        <v>0</v>
      </c>
      <c r="S7" s="19"/>
      <c r="T7" s="19"/>
      <c r="U7" s="19"/>
      <c r="V7" s="19"/>
      <c r="W7" s="19"/>
      <c r="X7" s="19"/>
      <c r="Y7" s="19">
        <v>0</v>
      </c>
      <c r="Z7" s="19">
        <v>0</v>
      </c>
      <c r="AA7" s="19">
        <v>0</v>
      </c>
      <c r="AB7" s="41"/>
      <c r="AC7" s="41"/>
      <c r="AD7" s="78"/>
    </row>
    <row r="8" ht="18" customHeight="1" spans="1:30">
      <c r="A8" s="125"/>
      <c r="B8" s="125"/>
      <c r="C8" s="125"/>
      <c r="D8" s="125" t="s">
        <v>118</v>
      </c>
      <c r="E8" s="125" t="s">
        <v>119</v>
      </c>
      <c r="F8" s="126">
        <f>F9+F19+F28</f>
        <v>2411.919861</v>
      </c>
      <c r="G8" s="126">
        <f t="shared" ref="G8:M8" si="1">G9+G19+G28</f>
        <v>2246.419861</v>
      </c>
      <c r="H8" s="126">
        <f t="shared" si="1"/>
        <v>1769.933855</v>
      </c>
      <c r="I8" s="126">
        <f t="shared" si="1"/>
        <v>361.044166</v>
      </c>
      <c r="J8" s="126">
        <f t="shared" si="1"/>
        <v>115.44184</v>
      </c>
      <c r="K8" s="126">
        <f t="shared" si="1"/>
        <v>165.5</v>
      </c>
      <c r="L8" s="126">
        <f t="shared" si="1"/>
        <v>88.25</v>
      </c>
      <c r="M8" s="126">
        <f t="shared" si="1"/>
        <v>77.25</v>
      </c>
      <c r="N8" s="19"/>
      <c r="O8" s="19"/>
      <c r="P8" s="19">
        <v>0</v>
      </c>
      <c r="Q8" s="19">
        <v>0</v>
      </c>
      <c r="R8" s="19">
        <v>0</v>
      </c>
      <c r="S8" s="19"/>
      <c r="T8" s="19"/>
      <c r="U8" s="19"/>
      <c r="V8" s="19"/>
      <c r="W8" s="19"/>
      <c r="X8" s="19"/>
      <c r="Y8" s="19">
        <v>0</v>
      </c>
      <c r="Z8" s="19">
        <v>0</v>
      </c>
      <c r="AA8" s="19">
        <v>0</v>
      </c>
      <c r="AB8" s="41"/>
      <c r="AC8" s="41"/>
      <c r="AD8" s="41"/>
    </row>
    <row r="9" ht="18" customHeight="1" spans="1:30">
      <c r="A9" s="125"/>
      <c r="B9" s="125"/>
      <c r="C9" s="125"/>
      <c r="D9" s="125" t="s">
        <v>275</v>
      </c>
      <c r="E9" s="125" t="s">
        <v>121</v>
      </c>
      <c r="F9" s="19">
        <v>1510.15</v>
      </c>
      <c r="G9" s="48">
        <v>1440.15</v>
      </c>
      <c r="H9" s="19">
        <v>1096.03</v>
      </c>
      <c r="I9" s="16">
        <v>233.48</v>
      </c>
      <c r="J9" s="48">
        <v>110.64</v>
      </c>
      <c r="K9" s="19">
        <v>70</v>
      </c>
      <c r="L9" s="16">
        <v>62.25</v>
      </c>
      <c r="M9" s="16">
        <v>7.75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41"/>
      <c r="AC9" s="41"/>
      <c r="AD9" s="41"/>
    </row>
    <row r="10" ht="18" customHeight="1" spans="1:30">
      <c r="A10" s="125" t="s">
        <v>122</v>
      </c>
      <c r="B10" s="125" t="s">
        <v>123</v>
      </c>
      <c r="C10" s="125" t="s">
        <v>124</v>
      </c>
      <c r="D10" s="125" t="s">
        <v>145</v>
      </c>
      <c r="E10" s="125" t="s">
        <v>125</v>
      </c>
      <c r="F10" s="19">
        <v>1013.97</v>
      </c>
      <c r="G10" s="19">
        <v>958.16</v>
      </c>
      <c r="H10" s="19">
        <v>718.24</v>
      </c>
      <c r="I10" s="16">
        <v>233.48</v>
      </c>
      <c r="J10" s="48">
        <v>6.44</v>
      </c>
      <c r="K10" s="19">
        <v>55.81</v>
      </c>
      <c r="L10" s="16">
        <v>55.81</v>
      </c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41"/>
      <c r="AC10" s="41"/>
      <c r="AD10" s="41"/>
    </row>
    <row r="11" ht="18" customHeight="1" spans="1:30">
      <c r="A11" s="125" t="s">
        <v>122</v>
      </c>
      <c r="B11" s="125" t="s">
        <v>123</v>
      </c>
      <c r="C11" s="125" t="s">
        <v>126</v>
      </c>
      <c r="D11" s="125" t="s">
        <v>145</v>
      </c>
      <c r="E11" s="125" t="s">
        <v>127</v>
      </c>
      <c r="F11" s="19">
        <v>11.19</v>
      </c>
      <c r="G11" s="48"/>
      <c r="H11" s="19"/>
      <c r="I11" s="16"/>
      <c r="J11" s="48"/>
      <c r="K11" s="19">
        <v>11.19</v>
      </c>
      <c r="L11" s="16">
        <v>6.44</v>
      </c>
      <c r="M11" s="16">
        <v>4.75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41"/>
      <c r="AC11" s="41"/>
      <c r="AD11" s="41"/>
    </row>
    <row r="12" ht="18" customHeight="1" spans="1:30">
      <c r="A12" s="125" t="s">
        <v>122</v>
      </c>
      <c r="B12" s="125" t="s">
        <v>123</v>
      </c>
      <c r="C12" s="125" t="s">
        <v>128</v>
      </c>
      <c r="D12" s="125" t="s">
        <v>145</v>
      </c>
      <c r="E12" s="125" t="s">
        <v>129</v>
      </c>
      <c r="F12" s="19">
        <v>3</v>
      </c>
      <c r="G12" s="48"/>
      <c r="H12" s="19"/>
      <c r="I12" s="16"/>
      <c r="J12" s="48"/>
      <c r="K12" s="19">
        <v>3</v>
      </c>
      <c r="L12" s="16"/>
      <c r="M12" s="16">
        <v>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41"/>
      <c r="AC12" s="41"/>
      <c r="AD12" s="41"/>
    </row>
    <row r="13" ht="18" customHeight="1" spans="1:30">
      <c r="A13" s="125" t="s">
        <v>130</v>
      </c>
      <c r="B13" s="125" t="s">
        <v>131</v>
      </c>
      <c r="C13" s="125" t="s">
        <v>124</v>
      </c>
      <c r="D13" s="125" t="s">
        <v>145</v>
      </c>
      <c r="E13" s="125" t="s">
        <v>132</v>
      </c>
      <c r="F13" s="19">
        <v>73.11</v>
      </c>
      <c r="G13" s="48">
        <v>73.11</v>
      </c>
      <c r="H13" s="19"/>
      <c r="I13" s="16"/>
      <c r="J13" s="48">
        <v>73.11</v>
      </c>
      <c r="K13" s="19"/>
      <c r="L13" s="16"/>
      <c r="M13" s="16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41"/>
      <c r="AC13" s="41"/>
      <c r="AD13" s="41"/>
    </row>
    <row r="14" ht="18" customHeight="1" spans="1:30">
      <c r="A14" s="125" t="s">
        <v>130</v>
      </c>
      <c r="B14" s="125" t="s">
        <v>131</v>
      </c>
      <c r="C14" s="125" t="s">
        <v>131</v>
      </c>
      <c r="D14" s="125" t="s">
        <v>145</v>
      </c>
      <c r="E14" s="125" t="s">
        <v>133</v>
      </c>
      <c r="F14" s="19">
        <v>123.11</v>
      </c>
      <c r="G14" s="48">
        <v>123.11</v>
      </c>
      <c r="H14" s="19">
        <v>123.11</v>
      </c>
      <c r="I14" s="16"/>
      <c r="J14" s="48"/>
      <c r="K14" s="19"/>
      <c r="L14" s="16"/>
      <c r="M14" s="16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41"/>
      <c r="AC14" s="41"/>
      <c r="AD14" s="41"/>
    </row>
    <row r="15" ht="18" customHeight="1" spans="1:30">
      <c r="A15" s="125" t="s">
        <v>130</v>
      </c>
      <c r="B15" s="125" t="s">
        <v>131</v>
      </c>
      <c r="C15" s="125" t="s">
        <v>134</v>
      </c>
      <c r="D15" s="125"/>
      <c r="E15" s="125" t="s">
        <v>135</v>
      </c>
      <c r="F15" s="19">
        <v>61.56</v>
      </c>
      <c r="G15" s="48">
        <v>61.56</v>
      </c>
      <c r="H15" s="19">
        <v>61.56</v>
      </c>
      <c r="I15" s="16"/>
      <c r="J15" s="48"/>
      <c r="K15" s="19"/>
      <c r="L15" s="16"/>
      <c r="M15" s="16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41"/>
      <c r="AC15" s="41"/>
      <c r="AD15" s="41"/>
    </row>
    <row r="16" ht="18" customHeight="1" spans="1:30">
      <c r="A16" s="125" t="s">
        <v>136</v>
      </c>
      <c r="B16" s="125" t="s">
        <v>137</v>
      </c>
      <c r="C16" s="125" t="s">
        <v>124</v>
      </c>
      <c r="D16" s="125" t="s">
        <v>145</v>
      </c>
      <c r="E16" s="125" t="s">
        <v>138</v>
      </c>
      <c r="F16" s="19">
        <v>57.71</v>
      </c>
      <c r="G16" s="48">
        <v>57.71</v>
      </c>
      <c r="H16" s="19">
        <v>57.71</v>
      </c>
      <c r="I16" s="16"/>
      <c r="J16" s="48"/>
      <c r="K16" s="19"/>
      <c r="L16" s="16"/>
      <c r="M16" s="16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41"/>
      <c r="AC16" s="41"/>
      <c r="AD16" s="41"/>
    </row>
    <row r="17" ht="18" customHeight="1" spans="1:30">
      <c r="A17" s="125" t="s">
        <v>136</v>
      </c>
      <c r="B17" s="125" t="s">
        <v>137</v>
      </c>
      <c r="C17" s="125" t="s">
        <v>139</v>
      </c>
      <c r="D17" s="125" t="s">
        <v>145</v>
      </c>
      <c r="E17" s="125" t="s">
        <v>140</v>
      </c>
      <c r="F17" s="19">
        <v>74.17</v>
      </c>
      <c r="G17" s="48">
        <v>74.17</v>
      </c>
      <c r="H17" s="19">
        <v>43.08</v>
      </c>
      <c r="I17" s="16"/>
      <c r="J17" s="48">
        <v>31.09</v>
      </c>
      <c r="K17" s="19"/>
      <c r="L17" s="16"/>
      <c r="M17" s="16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41"/>
      <c r="AC17" s="41"/>
      <c r="AD17" s="41"/>
    </row>
    <row r="18" ht="18" customHeight="1" spans="1:30">
      <c r="A18" s="125" t="s">
        <v>141</v>
      </c>
      <c r="B18" s="125" t="s">
        <v>126</v>
      </c>
      <c r="C18" s="125" t="s">
        <v>124</v>
      </c>
      <c r="D18" s="125" t="s">
        <v>145</v>
      </c>
      <c r="E18" s="125" t="s">
        <v>142</v>
      </c>
      <c r="F18" s="19">
        <v>92.33</v>
      </c>
      <c r="G18" s="48">
        <v>92.33</v>
      </c>
      <c r="H18" s="19">
        <v>92.33</v>
      </c>
      <c r="I18" s="16"/>
      <c r="J18" s="48"/>
      <c r="K18" s="19"/>
      <c r="L18" s="16"/>
      <c r="M18" s="16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41"/>
      <c r="AC18" s="41"/>
      <c r="AD18" s="41"/>
    </row>
    <row r="19" ht="18" customHeight="1" spans="1:30">
      <c r="A19" s="125"/>
      <c r="B19" s="125"/>
      <c r="C19" s="125"/>
      <c r="D19" s="125" t="s">
        <v>143</v>
      </c>
      <c r="E19" s="125" t="s">
        <v>144</v>
      </c>
      <c r="F19" s="19">
        <v>798.396527</v>
      </c>
      <c r="G19" s="19">
        <v>707.896527</v>
      </c>
      <c r="H19" s="19">
        <v>593.334339</v>
      </c>
      <c r="I19" s="19">
        <v>114.556188</v>
      </c>
      <c r="J19" s="19">
        <v>0.006</v>
      </c>
      <c r="K19" s="19">
        <v>90.5</v>
      </c>
      <c r="L19" s="19">
        <v>26</v>
      </c>
      <c r="M19" s="19">
        <v>64.5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41"/>
      <c r="AC19" s="41"/>
      <c r="AD19" s="41"/>
    </row>
    <row r="20" ht="18" customHeight="1" spans="1:30">
      <c r="A20" s="125" t="s">
        <v>122</v>
      </c>
      <c r="B20" s="125" t="s">
        <v>123</v>
      </c>
      <c r="C20" s="125" t="s">
        <v>126</v>
      </c>
      <c r="D20" s="125" t="s">
        <v>171</v>
      </c>
      <c r="E20" s="125" t="s">
        <v>127</v>
      </c>
      <c r="F20" s="19">
        <v>7</v>
      </c>
      <c r="G20" s="19">
        <v>0</v>
      </c>
      <c r="H20" s="19">
        <v>0</v>
      </c>
      <c r="I20" s="19">
        <v>0</v>
      </c>
      <c r="J20" s="19">
        <v>0</v>
      </c>
      <c r="K20" s="19">
        <v>7</v>
      </c>
      <c r="L20" s="19">
        <v>0</v>
      </c>
      <c r="M20" s="19">
        <v>7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41"/>
      <c r="AC20" s="41"/>
      <c r="AD20" s="41"/>
    </row>
    <row r="21" ht="18" customHeight="1" spans="1:30">
      <c r="A21" s="125" t="s">
        <v>122</v>
      </c>
      <c r="B21" s="125" t="s">
        <v>123</v>
      </c>
      <c r="C21" s="125" t="s">
        <v>146</v>
      </c>
      <c r="D21" s="125" t="s">
        <v>171</v>
      </c>
      <c r="E21" s="125" t="s">
        <v>147</v>
      </c>
      <c r="F21" s="19">
        <v>509.47</v>
      </c>
      <c r="G21" s="19">
        <v>509.47</v>
      </c>
      <c r="H21" s="19">
        <v>394.9</v>
      </c>
      <c r="I21" s="19">
        <v>114.556188</v>
      </c>
      <c r="J21" s="19">
        <v>0.01</v>
      </c>
      <c r="K21" s="19">
        <v>0</v>
      </c>
      <c r="L21" s="19">
        <v>0</v>
      </c>
      <c r="M21" s="19">
        <v>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41"/>
      <c r="AC21" s="41"/>
      <c r="AD21" s="41"/>
    </row>
    <row r="22" ht="18" customHeight="1" spans="1:30">
      <c r="A22" s="125" t="s">
        <v>122</v>
      </c>
      <c r="B22" s="125" t="s">
        <v>123</v>
      </c>
      <c r="C22" s="125" t="s">
        <v>128</v>
      </c>
      <c r="D22" s="125" t="s">
        <v>171</v>
      </c>
      <c r="E22" s="125" t="s">
        <v>129</v>
      </c>
      <c r="F22" s="19">
        <v>83.5</v>
      </c>
      <c r="G22" s="19">
        <v>0</v>
      </c>
      <c r="H22" s="19">
        <v>0</v>
      </c>
      <c r="I22" s="19">
        <v>0</v>
      </c>
      <c r="J22" s="19">
        <v>0</v>
      </c>
      <c r="K22" s="19">
        <v>83.5</v>
      </c>
      <c r="L22" s="19">
        <v>26</v>
      </c>
      <c r="M22" s="19">
        <v>57.5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41"/>
      <c r="AC22" s="41"/>
      <c r="AD22" s="41"/>
    </row>
    <row r="23" ht="18" customHeight="1" spans="1:30">
      <c r="A23" s="125" t="s">
        <v>130</v>
      </c>
      <c r="B23" s="125" t="s">
        <v>131</v>
      </c>
      <c r="C23" s="125" t="s">
        <v>131</v>
      </c>
      <c r="D23" s="125" t="s">
        <v>171</v>
      </c>
      <c r="E23" s="125" t="s">
        <v>133</v>
      </c>
      <c r="F23" s="19">
        <v>66.957072</v>
      </c>
      <c r="G23" s="19">
        <v>66.957072</v>
      </c>
      <c r="H23" s="19">
        <v>66.957072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41"/>
      <c r="AC23" s="41"/>
      <c r="AD23" s="41"/>
    </row>
    <row r="24" ht="18" customHeight="1" spans="1:30">
      <c r="A24" s="125" t="s">
        <v>130</v>
      </c>
      <c r="B24" s="125" t="s">
        <v>131</v>
      </c>
      <c r="C24" s="125" t="s">
        <v>134</v>
      </c>
      <c r="D24" s="125" t="s">
        <v>171</v>
      </c>
      <c r="E24" s="125" t="s">
        <v>135</v>
      </c>
      <c r="F24" s="19">
        <v>31.724648</v>
      </c>
      <c r="G24" s="19">
        <v>31.724648</v>
      </c>
      <c r="H24" s="19">
        <v>31.724648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41"/>
      <c r="AC24" s="41"/>
      <c r="AD24" s="41"/>
    </row>
    <row r="25" ht="18" customHeight="1" spans="1:30">
      <c r="A25" s="125" t="s">
        <v>136</v>
      </c>
      <c r="B25" s="125" t="s">
        <v>137</v>
      </c>
      <c r="C25" s="125" t="s">
        <v>126</v>
      </c>
      <c r="D25" s="125" t="s">
        <v>171</v>
      </c>
      <c r="E25" s="125" t="s">
        <v>148</v>
      </c>
      <c r="F25" s="19">
        <v>31.450937</v>
      </c>
      <c r="G25" s="19">
        <v>31.450937</v>
      </c>
      <c r="H25" s="19">
        <v>31.450937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41"/>
      <c r="AC25" s="41"/>
      <c r="AD25" s="41"/>
    </row>
    <row r="26" ht="18" customHeight="1" spans="1:30">
      <c r="A26" s="125" t="s">
        <v>136</v>
      </c>
      <c r="B26" s="125" t="s">
        <v>137</v>
      </c>
      <c r="C26" s="125" t="s">
        <v>139</v>
      </c>
      <c r="D26" s="125"/>
      <c r="E26" s="125" t="s">
        <v>140</v>
      </c>
      <c r="F26" s="19">
        <v>18.1</v>
      </c>
      <c r="G26" s="19">
        <v>18.1</v>
      </c>
      <c r="H26" s="19">
        <v>18.1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41"/>
      <c r="AC26" s="41"/>
      <c r="AD26" s="41"/>
    </row>
    <row r="27" ht="18" customHeight="1" spans="1:30">
      <c r="A27" s="125" t="s">
        <v>141</v>
      </c>
      <c r="B27" s="125" t="s">
        <v>126</v>
      </c>
      <c r="C27" s="125" t="s">
        <v>124</v>
      </c>
      <c r="D27" s="125" t="s">
        <v>171</v>
      </c>
      <c r="E27" s="125" t="s">
        <v>142</v>
      </c>
      <c r="F27" s="19">
        <v>50.185128</v>
      </c>
      <c r="G27" s="19">
        <v>50.185128</v>
      </c>
      <c r="H27" s="19">
        <v>50.185128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41"/>
      <c r="AC27" s="41"/>
      <c r="AD27" s="41"/>
    </row>
    <row r="28" ht="18" customHeight="1" spans="1:30">
      <c r="A28" s="125"/>
      <c r="B28" s="125"/>
      <c r="C28" s="125"/>
      <c r="D28" s="125" t="s">
        <v>149</v>
      </c>
      <c r="E28" s="125" t="s">
        <v>150</v>
      </c>
      <c r="F28" s="19">
        <v>103.373334</v>
      </c>
      <c r="G28" s="19">
        <v>98.373334</v>
      </c>
      <c r="H28" s="19">
        <v>80.569516</v>
      </c>
      <c r="I28" s="19">
        <v>13.007978</v>
      </c>
      <c r="J28" s="19">
        <v>4.79584</v>
      </c>
      <c r="K28" s="19">
        <v>5</v>
      </c>
      <c r="L28" s="19">
        <v>0</v>
      </c>
      <c r="M28" s="19">
        <v>5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41"/>
      <c r="AC28" s="41"/>
      <c r="AD28" s="41"/>
    </row>
    <row r="29" ht="18" customHeight="1" spans="1:30">
      <c r="A29" s="125" t="s">
        <v>122</v>
      </c>
      <c r="B29" s="125" t="s">
        <v>123</v>
      </c>
      <c r="C29" s="125" t="s">
        <v>146</v>
      </c>
      <c r="D29" s="125" t="s">
        <v>145</v>
      </c>
      <c r="E29" s="125" t="s">
        <v>147</v>
      </c>
      <c r="F29" s="19">
        <v>68.85517</v>
      </c>
      <c r="G29" s="19">
        <v>63.85517</v>
      </c>
      <c r="H29" s="19">
        <v>49.881192</v>
      </c>
      <c r="I29" s="19">
        <v>13.007978</v>
      </c>
      <c r="J29" s="19">
        <v>0.966</v>
      </c>
      <c r="K29" s="19">
        <v>5</v>
      </c>
      <c r="L29" s="19">
        <v>0</v>
      </c>
      <c r="M29" s="19">
        <v>5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41"/>
      <c r="AC29" s="41"/>
      <c r="AD29" s="41"/>
    </row>
    <row r="30" ht="18" customHeight="1" spans="1:30">
      <c r="A30" s="125" t="s">
        <v>130</v>
      </c>
      <c r="B30" s="125" t="s">
        <v>131</v>
      </c>
      <c r="C30" s="125" t="s">
        <v>126</v>
      </c>
      <c r="D30" s="125" t="s">
        <v>145</v>
      </c>
      <c r="E30" s="125" t="s">
        <v>151</v>
      </c>
      <c r="F30" s="19">
        <v>3.82984</v>
      </c>
      <c r="G30" s="19">
        <v>3.82984</v>
      </c>
      <c r="H30" s="19">
        <v>0</v>
      </c>
      <c r="I30" s="19">
        <v>0</v>
      </c>
      <c r="J30" s="19">
        <v>3.82984</v>
      </c>
      <c r="K30" s="19">
        <v>0</v>
      </c>
      <c r="L30" s="19">
        <v>0</v>
      </c>
      <c r="M30" s="19">
        <v>0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41"/>
      <c r="AC30" s="41"/>
      <c r="AD30" s="41"/>
    </row>
    <row r="31" ht="18" customHeight="1" spans="1:30">
      <c r="A31" s="125" t="s">
        <v>130</v>
      </c>
      <c r="B31" s="125" t="s">
        <v>131</v>
      </c>
      <c r="C31" s="125" t="s">
        <v>131</v>
      </c>
      <c r="D31" s="125" t="s">
        <v>145</v>
      </c>
      <c r="E31" s="125" t="s">
        <v>133</v>
      </c>
      <c r="F31" s="19">
        <v>11.263824</v>
      </c>
      <c r="G31" s="19">
        <v>11.263824</v>
      </c>
      <c r="H31" s="19">
        <v>11.263824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41"/>
      <c r="AC31" s="41"/>
      <c r="AD31" s="41"/>
    </row>
    <row r="32" ht="18" customHeight="1" spans="1:30">
      <c r="A32" s="125" t="s">
        <v>130</v>
      </c>
      <c r="B32" s="125" t="s">
        <v>131</v>
      </c>
      <c r="C32" s="125" t="s">
        <v>134</v>
      </c>
      <c r="D32" s="125" t="s">
        <v>145</v>
      </c>
      <c r="E32" s="125" t="s">
        <v>135</v>
      </c>
      <c r="F32" s="19">
        <v>5.631912</v>
      </c>
      <c r="G32" s="19">
        <v>5.631912</v>
      </c>
      <c r="H32" s="19">
        <v>5.631912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41"/>
      <c r="AC32" s="41"/>
      <c r="AD32" s="41"/>
    </row>
    <row r="33" ht="18" customHeight="1" spans="1:30">
      <c r="A33" s="125" t="s">
        <v>136</v>
      </c>
      <c r="B33" s="125" t="s">
        <v>137</v>
      </c>
      <c r="C33" s="125" t="s">
        <v>126</v>
      </c>
      <c r="D33" s="125" t="s">
        <v>145</v>
      </c>
      <c r="E33" s="125" t="s">
        <v>148</v>
      </c>
      <c r="F33" s="19">
        <v>5.34472</v>
      </c>
      <c r="G33" s="19">
        <v>5.34472</v>
      </c>
      <c r="H33" s="19">
        <v>5.34472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41"/>
      <c r="AC33" s="41"/>
      <c r="AD33" s="41"/>
    </row>
    <row r="34" ht="18" customHeight="1" spans="1:30">
      <c r="A34" s="125" t="s">
        <v>141</v>
      </c>
      <c r="B34" s="125" t="s">
        <v>126</v>
      </c>
      <c r="C34" s="125" t="s">
        <v>124</v>
      </c>
      <c r="D34" s="125" t="s">
        <v>145</v>
      </c>
      <c r="E34" s="125" t="s">
        <v>142</v>
      </c>
      <c r="F34" s="19">
        <v>8.447868</v>
      </c>
      <c r="G34" s="19">
        <v>8.447868</v>
      </c>
      <c r="H34" s="19">
        <v>8.447868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41"/>
      <c r="AC34" s="41"/>
      <c r="AD34" s="41"/>
    </row>
    <row r="35" ht="20.1" customHeight="1" spans="1:30">
      <c r="A35" s="41"/>
      <c r="B35" s="41"/>
      <c r="C35" s="41"/>
      <c r="D35" s="41"/>
      <c r="E35" s="41"/>
      <c r="F35" s="41"/>
      <c r="G35" s="41"/>
      <c r="H35" s="41"/>
      <c r="I35" s="41"/>
      <c r="J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B35" s="41"/>
      <c r="AC35" s="41"/>
      <c r="AD35" s="41"/>
    </row>
    <row r="36" ht="20.1" customHeight="1" spans="1:28">
      <c r="A36" s="41"/>
      <c r="C36" s="41"/>
      <c r="D36" s="41"/>
      <c r="E36" s="41"/>
      <c r="G36" s="41"/>
      <c r="H36" s="41"/>
      <c r="I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X36" s="41"/>
      <c r="Y36" s="41"/>
      <c r="Z36" s="41"/>
      <c r="AA36" s="41"/>
      <c r="AB36" s="41"/>
    </row>
    <row r="37" ht="20.1" customHeight="1"/>
    <row r="38" ht="20.1" customHeight="1" spans="6:10">
      <c r="F38" s="41"/>
      <c r="J38" s="41"/>
    </row>
    <row r="39" ht="20.1" customHeight="1"/>
    <row r="40" ht="20.1" customHeight="1" spans="12:12">
      <c r="L40" s="41"/>
    </row>
  </sheetData>
  <mergeCells count="6">
    <mergeCell ref="D4:D5"/>
    <mergeCell ref="E4:E5"/>
    <mergeCell ref="F4:F5"/>
    <mergeCell ref="V4:V5"/>
    <mergeCell ref="W4:W5"/>
    <mergeCell ref="X4:X5"/>
  </mergeCells>
  <printOptions horizontalCentered="1"/>
  <pageMargins left="0" right="0" top="0.98" bottom="0.98" header="0.51" footer="0.51"/>
  <pageSetup paperSize="9" scale="66" fitToHeight="100" orientation="landscape" horizontalDpi="600" verticalDpi="6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8"/>
  <sheetViews>
    <sheetView showGridLines="0" showZeros="0" topLeftCell="A31" workbookViewId="0">
      <selection activeCell="H43" sqref="H43"/>
    </sheetView>
  </sheetViews>
  <sheetFormatPr defaultColWidth="9.16666666666667" defaultRowHeight="12.75" customHeight="1"/>
  <cols>
    <col min="1" max="1" width="11.8333333333333" customWidth="1"/>
    <col min="2" max="2" width="11.3333333333333" customWidth="1"/>
    <col min="3" max="3" width="13.6666666666667" customWidth="1"/>
    <col min="4" max="4" width="34.6666666666667" customWidth="1"/>
    <col min="5" max="5" width="45.8333333333333" customWidth="1"/>
    <col min="6" max="6" width="16.8333333333333" customWidth="1"/>
    <col min="7" max="7" width="21.3333333333333" customWidth="1"/>
    <col min="8" max="8" width="20.5" customWidth="1"/>
    <col min="9" max="9" width="17.3333333333333" customWidth="1"/>
  </cols>
  <sheetData>
    <row r="1" ht="20.25" customHeight="1" spans="1:8">
      <c r="A1" s="99" t="s">
        <v>276</v>
      </c>
      <c r="B1" s="99"/>
      <c r="C1" s="99"/>
      <c r="D1" s="99"/>
      <c r="E1" s="99"/>
      <c r="F1" s="99"/>
      <c r="G1" s="99"/>
      <c r="H1" s="100" t="s">
        <v>277</v>
      </c>
    </row>
    <row r="2" ht="20.25" customHeight="1" spans="1:8">
      <c r="A2" s="99"/>
      <c r="B2" s="99"/>
      <c r="C2" s="99"/>
      <c r="D2" s="99"/>
      <c r="E2" s="99"/>
      <c r="F2" s="99"/>
      <c r="G2" s="99"/>
      <c r="H2" s="101"/>
    </row>
    <row r="3" ht="20.25" customHeight="1" spans="1:8">
      <c r="A3" s="99"/>
      <c r="B3" s="99"/>
      <c r="C3" s="99"/>
      <c r="D3" s="99"/>
      <c r="E3" s="99"/>
      <c r="F3" s="99"/>
      <c r="G3" s="99"/>
      <c r="H3" s="102" t="s">
        <v>3</v>
      </c>
    </row>
    <row r="4" ht="22.5" customHeight="1" spans="1:8">
      <c r="A4" s="103" t="s">
        <v>83</v>
      </c>
      <c r="B4" s="104"/>
      <c r="C4" s="4" t="s">
        <v>278</v>
      </c>
      <c r="D4" s="105" t="s">
        <v>279</v>
      </c>
      <c r="E4" s="106" t="s">
        <v>280</v>
      </c>
      <c r="F4" s="8" t="s">
        <v>97</v>
      </c>
      <c r="G4" s="5" t="s">
        <v>155</v>
      </c>
      <c r="H4" s="7" t="s">
        <v>156</v>
      </c>
    </row>
    <row r="5" ht="27.75" customHeight="1" spans="1:8">
      <c r="A5" s="107" t="s">
        <v>87</v>
      </c>
      <c r="B5" s="108" t="s">
        <v>88</v>
      </c>
      <c r="C5" s="7"/>
      <c r="D5" s="37"/>
      <c r="E5" s="109"/>
      <c r="F5" s="110"/>
      <c r="G5" s="30"/>
      <c r="H5" s="7"/>
    </row>
    <row r="6" ht="20.25" customHeight="1" spans="1:8">
      <c r="A6" s="111" t="s">
        <v>117</v>
      </c>
      <c r="B6" s="111" t="s">
        <v>117</v>
      </c>
      <c r="C6" s="111" t="s">
        <v>117</v>
      </c>
      <c r="D6" s="112" t="s">
        <v>117</v>
      </c>
      <c r="E6" s="84" t="s">
        <v>117</v>
      </c>
      <c r="F6" s="84">
        <v>1</v>
      </c>
      <c r="G6" s="111">
        <v>2</v>
      </c>
      <c r="H6" s="111">
        <v>3</v>
      </c>
    </row>
    <row r="7" ht="20.25" customHeight="1" spans="1:8">
      <c r="A7" s="14"/>
      <c r="B7" s="14"/>
      <c r="C7" s="15" t="s">
        <v>118</v>
      </c>
      <c r="D7" s="11" t="s">
        <v>119</v>
      </c>
      <c r="E7" s="12"/>
      <c r="F7" s="94">
        <f>F8+F39+F69</f>
        <v>2411.916</v>
      </c>
      <c r="G7" s="94">
        <f>G8+G39+G69</f>
        <v>2246.416</v>
      </c>
      <c r="H7" s="94">
        <f>H8+H39+H69</f>
        <v>165.5</v>
      </c>
    </row>
    <row r="8" ht="20.25" customHeight="1" spans="1:10">
      <c r="A8" s="14"/>
      <c r="B8" s="14"/>
      <c r="C8" s="17" t="s">
        <v>120</v>
      </c>
      <c r="D8" s="11" t="s">
        <v>121</v>
      </c>
      <c r="E8" s="12"/>
      <c r="F8" s="113">
        <v>1510.15</v>
      </c>
      <c r="G8" s="92">
        <v>1440.15</v>
      </c>
      <c r="H8" s="85">
        <v>70</v>
      </c>
      <c r="I8" s="41"/>
      <c r="J8" s="41"/>
    </row>
    <row r="9" s="41" customFormat="1" ht="20.25" customHeight="1" spans="1:8">
      <c r="A9" s="14" t="s">
        <v>281</v>
      </c>
      <c r="B9" s="14"/>
      <c r="C9" s="17"/>
      <c r="D9" s="11"/>
      <c r="E9" s="12" t="s">
        <v>161</v>
      </c>
      <c r="F9" s="113">
        <f t="shared" ref="F9:F17" si="0">G9+H9</f>
        <v>1158.28</v>
      </c>
      <c r="G9" s="92">
        <v>1096.03</v>
      </c>
      <c r="H9" s="85">
        <v>62.25</v>
      </c>
    </row>
    <row r="10" s="41" customFormat="1" ht="20.25" customHeight="1" spans="1:8">
      <c r="A10" s="14"/>
      <c r="B10" s="14" t="s">
        <v>124</v>
      </c>
      <c r="C10" s="17"/>
      <c r="D10" s="11"/>
      <c r="E10" s="87" t="s">
        <v>282</v>
      </c>
      <c r="F10" s="113">
        <f t="shared" si="0"/>
        <v>330.88</v>
      </c>
      <c r="G10" s="92">
        <v>330.88</v>
      </c>
      <c r="H10" s="85"/>
    </row>
    <row r="11" s="41" customFormat="1" ht="20.25" customHeight="1" spans="1:8">
      <c r="A11" s="14"/>
      <c r="B11" s="14" t="s">
        <v>126</v>
      </c>
      <c r="C11" s="17"/>
      <c r="D11" s="11"/>
      <c r="E11" s="87" t="s">
        <v>283</v>
      </c>
      <c r="F11" s="113">
        <f t="shared" si="0"/>
        <v>210.5</v>
      </c>
      <c r="G11" s="92">
        <v>210.5</v>
      </c>
      <c r="H11" s="85"/>
    </row>
    <row r="12" s="41" customFormat="1" ht="20.25" customHeight="1" spans="1:8">
      <c r="A12" s="14"/>
      <c r="B12" s="14" t="s">
        <v>139</v>
      </c>
      <c r="C12" s="17"/>
      <c r="D12" s="11"/>
      <c r="E12" s="87" t="s">
        <v>284</v>
      </c>
      <c r="F12" s="113">
        <f t="shared" si="0"/>
        <v>173.55</v>
      </c>
      <c r="G12" s="92">
        <v>173.55</v>
      </c>
      <c r="H12" s="85"/>
    </row>
    <row r="13" s="41" customFormat="1" ht="20.25" customHeight="1" spans="1:8">
      <c r="A13" s="14"/>
      <c r="B13" s="14" t="s">
        <v>285</v>
      </c>
      <c r="C13" s="17"/>
      <c r="D13" s="11"/>
      <c r="E13" s="114" t="s">
        <v>286</v>
      </c>
      <c r="F13" s="113">
        <f t="shared" si="0"/>
        <v>123.11</v>
      </c>
      <c r="G13" s="92">
        <v>123.11</v>
      </c>
      <c r="H13" s="85"/>
    </row>
    <row r="14" s="41" customFormat="1" ht="20.25" customHeight="1" spans="1:8">
      <c r="A14" s="14"/>
      <c r="B14" s="14" t="s">
        <v>287</v>
      </c>
      <c r="C14" s="17"/>
      <c r="D14" s="11"/>
      <c r="E14" s="114" t="s">
        <v>288</v>
      </c>
      <c r="F14" s="113">
        <f t="shared" si="0"/>
        <v>61.56</v>
      </c>
      <c r="G14" s="92">
        <v>61.56</v>
      </c>
      <c r="H14" s="85"/>
    </row>
    <row r="15" s="41" customFormat="1" ht="20.25" customHeight="1" spans="1:8">
      <c r="A15" s="14"/>
      <c r="B15" s="14" t="s">
        <v>289</v>
      </c>
      <c r="C15" s="17"/>
      <c r="D15" s="11"/>
      <c r="E15" s="114" t="s">
        <v>290</v>
      </c>
      <c r="F15" s="113">
        <f t="shared" si="0"/>
        <v>57.71</v>
      </c>
      <c r="G15" s="92">
        <v>57.71</v>
      </c>
      <c r="H15" s="85"/>
    </row>
    <row r="16" s="41" customFormat="1" ht="20.25" customHeight="1" spans="1:8">
      <c r="A16" s="14"/>
      <c r="B16" s="14" t="s">
        <v>137</v>
      </c>
      <c r="C16" s="17"/>
      <c r="D16" s="11"/>
      <c r="E16" s="114" t="s">
        <v>291</v>
      </c>
      <c r="F16" s="113">
        <f t="shared" si="0"/>
        <v>43.08</v>
      </c>
      <c r="G16" s="92">
        <v>43.08</v>
      </c>
      <c r="H16" s="85"/>
    </row>
    <row r="17" s="41" customFormat="1" ht="20.25" customHeight="1" spans="1:8">
      <c r="A17" s="14"/>
      <c r="B17" s="14" t="s">
        <v>292</v>
      </c>
      <c r="C17" s="17"/>
      <c r="D17" s="11"/>
      <c r="E17" s="114" t="s">
        <v>293</v>
      </c>
      <c r="F17" s="113">
        <f t="shared" si="0"/>
        <v>3.31</v>
      </c>
      <c r="G17" s="92">
        <v>3.31</v>
      </c>
      <c r="H17" s="85"/>
    </row>
    <row r="18" s="41" customFormat="1" ht="20.25" customHeight="1" spans="1:8">
      <c r="A18" s="14"/>
      <c r="B18" s="14" t="s">
        <v>294</v>
      </c>
      <c r="C18" s="17"/>
      <c r="D18" s="11"/>
      <c r="E18" s="114" t="s">
        <v>295</v>
      </c>
      <c r="F18" s="113">
        <f>G18+H17</f>
        <v>92.33</v>
      </c>
      <c r="G18" s="85">
        <v>92.33</v>
      </c>
      <c r="H18" s="96"/>
    </row>
    <row r="19" s="41" customFormat="1" ht="20.25" customHeight="1" spans="1:8">
      <c r="A19" s="14"/>
      <c r="B19" s="14" t="s">
        <v>128</v>
      </c>
      <c r="C19" s="17"/>
      <c r="D19" s="11"/>
      <c r="E19" s="115" t="s">
        <v>296</v>
      </c>
      <c r="F19" s="113">
        <f>G19+H19</f>
        <v>62.25</v>
      </c>
      <c r="G19" s="92"/>
      <c r="H19" s="85">
        <v>62.25</v>
      </c>
    </row>
    <row r="20" s="41" customFormat="1" ht="20.25" customHeight="1" spans="1:8">
      <c r="A20" s="14" t="s">
        <v>297</v>
      </c>
      <c r="B20" s="14"/>
      <c r="C20" s="17"/>
      <c r="D20" s="11"/>
      <c r="E20" s="89" t="s">
        <v>162</v>
      </c>
      <c r="F20" s="113">
        <f t="shared" ref="F20:F39" si="1">G20+H20</f>
        <v>241.23</v>
      </c>
      <c r="G20" s="92">
        <v>233.48</v>
      </c>
      <c r="H20" s="85">
        <v>7.75</v>
      </c>
    </row>
    <row r="21" s="41" customFormat="1" ht="20.25" customHeight="1" spans="1:8">
      <c r="A21" s="14"/>
      <c r="B21" s="14" t="s">
        <v>124</v>
      </c>
      <c r="C21" s="17"/>
      <c r="D21" s="11"/>
      <c r="E21" s="90" t="s">
        <v>298</v>
      </c>
      <c r="F21" s="113">
        <f t="shared" si="1"/>
        <v>10.56</v>
      </c>
      <c r="G21" s="92">
        <v>10.56</v>
      </c>
      <c r="H21" s="85"/>
    </row>
    <row r="22" s="41" customFormat="1" ht="20.25" customHeight="1" spans="1:8">
      <c r="A22" s="14"/>
      <c r="B22" s="14" t="s">
        <v>126</v>
      </c>
      <c r="C22" s="17"/>
      <c r="D22" s="11"/>
      <c r="E22" s="90" t="s">
        <v>299</v>
      </c>
      <c r="F22" s="113">
        <f t="shared" si="1"/>
        <v>2.64</v>
      </c>
      <c r="G22" s="92">
        <v>2.64</v>
      </c>
      <c r="H22" s="85"/>
    </row>
    <row r="23" s="41" customFormat="1" ht="20.25" customHeight="1" spans="1:8">
      <c r="A23" s="14"/>
      <c r="B23" s="14" t="s">
        <v>131</v>
      </c>
      <c r="C23" s="17"/>
      <c r="D23" s="11"/>
      <c r="E23" s="90" t="s">
        <v>300</v>
      </c>
      <c r="F23" s="113">
        <f t="shared" si="1"/>
        <v>1.76</v>
      </c>
      <c r="G23" s="92">
        <v>1.76</v>
      </c>
      <c r="H23" s="85"/>
    </row>
    <row r="24" s="41" customFormat="1" ht="20.25" customHeight="1" spans="1:8">
      <c r="A24" s="14"/>
      <c r="B24" s="14" t="s">
        <v>134</v>
      </c>
      <c r="C24" s="17"/>
      <c r="D24" s="11"/>
      <c r="E24" s="90" t="s">
        <v>301</v>
      </c>
      <c r="F24" s="113">
        <f t="shared" si="1"/>
        <v>7.04</v>
      </c>
      <c r="G24" s="92">
        <v>7.04</v>
      </c>
      <c r="H24" s="85"/>
    </row>
    <row r="25" s="41" customFormat="1" ht="20.25" customHeight="1" spans="1:8">
      <c r="A25" s="14"/>
      <c r="B25" s="14" t="s">
        <v>302</v>
      </c>
      <c r="C25" s="17"/>
      <c r="D25" s="11"/>
      <c r="E25" s="90" t="s">
        <v>303</v>
      </c>
      <c r="F25" s="113">
        <f t="shared" si="1"/>
        <v>4.93</v>
      </c>
      <c r="G25" s="92">
        <v>4.93</v>
      </c>
      <c r="H25" s="85"/>
    </row>
    <row r="26" s="41" customFormat="1" ht="20.25" customHeight="1" spans="1:8">
      <c r="A26" s="14"/>
      <c r="B26" s="14" t="s">
        <v>137</v>
      </c>
      <c r="C26" s="17"/>
      <c r="D26" s="11"/>
      <c r="E26" s="90" t="s">
        <v>304</v>
      </c>
      <c r="F26" s="113">
        <f t="shared" si="1"/>
        <v>29.04</v>
      </c>
      <c r="G26" s="92">
        <v>29.04</v>
      </c>
      <c r="H26" s="85"/>
    </row>
    <row r="27" s="41" customFormat="1" ht="20.25" customHeight="1" spans="1:8">
      <c r="A27" s="14"/>
      <c r="B27" s="14" t="s">
        <v>294</v>
      </c>
      <c r="C27" s="17"/>
      <c r="D27" s="11"/>
      <c r="E27" s="90" t="s">
        <v>305</v>
      </c>
      <c r="F27" s="113">
        <f t="shared" si="1"/>
        <v>3.52</v>
      </c>
      <c r="G27" s="92">
        <v>3.52</v>
      </c>
      <c r="H27" s="85"/>
    </row>
    <row r="28" s="41" customFormat="1" ht="20.25" customHeight="1" spans="1:8">
      <c r="A28" s="14"/>
      <c r="B28" s="14" t="s">
        <v>306</v>
      </c>
      <c r="C28" s="17"/>
      <c r="D28" s="11"/>
      <c r="E28" s="90" t="s">
        <v>307</v>
      </c>
      <c r="F28" s="113">
        <f t="shared" si="1"/>
        <v>4.02</v>
      </c>
      <c r="G28" s="92">
        <v>3.52</v>
      </c>
      <c r="H28" s="85">
        <v>0.5</v>
      </c>
    </row>
    <row r="29" s="41" customFormat="1" ht="20.25" customHeight="1" spans="1:8">
      <c r="A29" s="14"/>
      <c r="B29" s="14" t="s">
        <v>308</v>
      </c>
      <c r="C29" s="17"/>
      <c r="D29" s="11"/>
      <c r="E29" s="90" t="s">
        <v>309</v>
      </c>
      <c r="F29" s="113">
        <f t="shared" si="1"/>
        <v>6.28</v>
      </c>
      <c r="G29" s="92">
        <v>5.28</v>
      </c>
      <c r="H29" s="85">
        <v>1</v>
      </c>
    </row>
    <row r="30" s="41" customFormat="1" ht="20.25" customHeight="1" spans="1:8">
      <c r="A30" s="14"/>
      <c r="B30" s="14" t="s">
        <v>310</v>
      </c>
      <c r="C30" s="17"/>
      <c r="D30" s="11"/>
      <c r="E30" s="90" t="s">
        <v>311</v>
      </c>
      <c r="F30" s="113">
        <f t="shared" si="1"/>
        <v>1.79</v>
      </c>
      <c r="G30" s="92">
        <v>0.79</v>
      </c>
      <c r="H30" s="85">
        <v>1</v>
      </c>
    </row>
    <row r="31" s="41" customFormat="1" ht="20.25" customHeight="1" spans="1:8">
      <c r="A31" s="14"/>
      <c r="B31" s="14" t="s">
        <v>312</v>
      </c>
      <c r="C31" s="17"/>
      <c r="D31" s="11"/>
      <c r="E31" s="90" t="s">
        <v>313</v>
      </c>
      <c r="F31" s="113">
        <f t="shared" si="1"/>
        <v>1.7</v>
      </c>
      <c r="G31" s="92"/>
      <c r="H31" s="85">
        <v>1.7</v>
      </c>
    </row>
    <row r="32" s="41" customFormat="1" ht="20.25" customHeight="1" spans="1:8">
      <c r="A32" s="14"/>
      <c r="B32" s="14" t="s">
        <v>314</v>
      </c>
      <c r="C32" s="17"/>
      <c r="D32" s="11"/>
      <c r="E32" s="90" t="s">
        <v>315</v>
      </c>
      <c r="F32" s="113">
        <f t="shared" si="1"/>
        <v>15.39</v>
      </c>
      <c r="G32" s="92">
        <v>15.39</v>
      </c>
      <c r="H32" s="85"/>
    </row>
    <row r="33" s="41" customFormat="1" ht="20.25" customHeight="1" spans="1:8">
      <c r="A33" s="14"/>
      <c r="B33" s="14" t="s">
        <v>316</v>
      </c>
      <c r="C33" s="17"/>
      <c r="D33" s="11"/>
      <c r="E33" s="91" t="s">
        <v>317</v>
      </c>
      <c r="F33" s="113">
        <f t="shared" si="1"/>
        <v>28.8</v>
      </c>
      <c r="G33" s="92">
        <v>28.8</v>
      </c>
      <c r="H33" s="85"/>
    </row>
    <row r="34" s="41" customFormat="1" ht="20.25" customHeight="1" spans="1:8">
      <c r="A34" s="14"/>
      <c r="B34" s="14" t="s">
        <v>318</v>
      </c>
      <c r="C34" s="17"/>
      <c r="D34" s="11"/>
      <c r="E34" s="91" t="s">
        <v>319</v>
      </c>
      <c r="F34" s="113">
        <f t="shared" si="1"/>
        <v>74.16</v>
      </c>
      <c r="G34" s="92">
        <v>74.16</v>
      </c>
      <c r="H34" s="85"/>
    </row>
    <row r="35" s="41" customFormat="1" ht="20.25" customHeight="1" spans="1:8">
      <c r="A35" s="14"/>
      <c r="B35" s="14" t="s">
        <v>128</v>
      </c>
      <c r="C35" s="17"/>
      <c r="D35" s="11"/>
      <c r="E35" s="90" t="s">
        <v>320</v>
      </c>
      <c r="F35" s="113">
        <f t="shared" si="1"/>
        <v>49.6</v>
      </c>
      <c r="G35" s="92">
        <v>46.05</v>
      </c>
      <c r="H35" s="85">
        <v>3.55</v>
      </c>
    </row>
    <row r="36" s="41" customFormat="1" ht="20.25" customHeight="1" spans="1:8">
      <c r="A36" s="14" t="s">
        <v>321</v>
      </c>
      <c r="B36" s="14"/>
      <c r="C36" s="17"/>
      <c r="D36" s="11"/>
      <c r="E36" s="87" t="s">
        <v>163</v>
      </c>
      <c r="F36" s="113">
        <f t="shared" si="1"/>
        <v>110.64</v>
      </c>
      <c r="G36" s="92">
        <v>110.64</v>
      </c>
      <c r="H36" s="85"/>
    </row>
    <row r="37" s="41" customFormat="1" ht="20.25" customHeight="1" spans="1:8">
      <c r="A37" s="14"/>
      <c r="B37" s="14" t="s">
        <v>124</v>
      </c>
      <c r="C37" s="17"/>
      <c r="D37" s="11"/>
      <c r="E37" s="89" t="s">
        <v>322</v>
      </c>
      <c r="F37" s="113">
        <f t="shared" si="1"/>
        <v>11.86</v>
      </c>
      <c r="G37" s="92">
        <v>11.86</v>
      </c>
      <c r="H37" s="85"/>
    </row>
    <row r="38" s="98" customFormat="1" ht="20.25" customHeight="1" spans="1:11">
      <c r="A38" s="14"/>
      <c r="B38" s="14" t="s">
        <v>126</v>
      </c>
      <c r="C38" s="17"/>
      <c r="D38" s="11"/>
      <c r="E38" s="12" t="s">
        <v>323</v>
      </c>
      <c r="F38" s="113">
        <f t="shared" si="1"/>
        <v>98.78</v>
      </c>
      <c r="G38" s="94">
        <v>98.78</v>
      </c>
      <c r="H38" s="85"/>
      <c r="I38" s="117"/>
      <c r="J38" s="117"/>
      <c r="K38" s="117"/>
    </row>
    <row r="39" s="98" customFormat="1" ht="20.25" customHeight="1" spans="1:11">
      <c r="A39" s="14"/>
      <c r="B39" s="14"/>
      <c r="C39" s="17" t="s">
        <v>143</v>
      </c>
      <c r="D39" s="11" t="s">
        <v>144</v>
      </c>
      <c r="E39" s="12"/>
      <c r="F39" s="94">
        <v>798.396</v>
      </c>
      <c r="G39" s="94">
        <v>707.896</v>
      </c>
      <c r="H39" s="94">
        <v>90.5</v>
      </c>
      <c r="I39" s="117"/>
      <c r="J39" s="117"/>
      <c r="K39" s="117"/>
    </row>
    <row r="40" s="98" customFormat="1" ht="20.25" customHeight="1" spans="1:11">
      <c r="A40" s="14" t="s">
        <v>281</v>
      </c>
      <c r="B40" s="14"/>
      <c r="C40" s="17"/>
      <c r="D40" s="11"/>
      <c r="E40" s="12" t="s">
        <v>161</v>
      </c>
      <c r="F40" s="113">
        <v>619.33</v>
      </c>
      <c r="G40" s="116">
        <v>593.33</v>
      </c>
      <c r="H40" s="94">
        <v>26</v>
      </c>
      <c r="I40" s="117"/>
      <c r="J40" s="117"/>
      <c r="K40" s="117"/>
    </row>
    <row r="41" s="98" customFormat="1" ht="20.25" customHeight="1" spans="1:11">
      <c r="A41" s="14"/>
      <c r="B41" s="14" t="s">
        <v>124</v>
      </c>
      <c r="C41" s="17"/>
      <c r="D41" s="11"/>
      <c r="E41" s="12" t="s">
        <v>282</v>
      </c>
      <c r="F41" s="113">
        <v>150.54</v>
      </c>
      <c r="G41" s="116">
        <v>150.54</v>
      </c>
      <c r="H41" s="94"/>
      <c r="I41" s="117"/>
      <c r="J41" s="117"/>
      <c r="K41" s="117"/>
    </row>
    <row r="42" s="98" customFormat="1" ht="20.25" customHeight="1" spans="1:11">
      <c r="A42" s="14"/>
      <c r="B42" s="14" t="s">
        <v>126</v>
      </c>
      <c r="C42" s="17"/>
      <c r="D42" s="11"/>
      <c r="E42" s="12" t="s">
        <v>283</v>
      </c>
      <c r="F42" s="113">
        <v>113.71</v>
      </c>
      <c r="G42" s="116">
        <v>113.71</v>
      </c>
      <c r="H42" s="94"/>
      <c r="I42" s="117"/>
      <c r="J42" s="117"/>
      <c r="K42" s="117"/>
    </row>
    <row r="43" s="98" customFormat="1" ht="20.25" customHeight="1" spans="1:11">
      <c r="A43" s="14"/>
      <c r="B43" s="14" t="s">
        <v>139</v>
      </c>
      <c r="C43" s="17"/>
      <c r="D43" s="11"/>
      <c r="E43" s="12" t="s">
        <v>284</v>
      </c>
      <c r="F43" s="113">
        <v>104.4</v>
      </c>
      <c r="G43" s="116">
        <v>104.4</v>
      </c>
      <c r="H43" s="94"/>
      <c r="I43" s="117"/>
      <c r="J43" s="117"/>
      <c r="K43" s="117"/>
    </row>
    <row r="44" s="98" customFormat="1" ht="20.25" customHeight="1" spans="1:11">
      <c r="A44" s="14"/>
      <c r="B44" s="14" t="s">
        <v>285</v>
      </c>
      <c r="C44" s="17"/>
      <c r="D44" s="11"/>
      <c r="E44" s="12" t="s">
        <v>286</v>
      </c>
      <c r="F44" s="113">
        <v>66.96</v>
      </c>
      <c r="G44" s="116">
        <v>66.96</v>
      </c>
      <c r="H44" s="94"/>
      <c r="I44" s="117"/>
      <c r="J44" s="117"/>
      <c r="K44" s="117"/>
    </row>
    <row r="45" s="98" customFormat="1" ht="20.25" customHeight="1" spans="1:11">
      <c r="A45" s="14"/>
      <c r="B45" s="14" t="s">
        <v>289</v>
      </c>
      <c r="C45" s="17"/>
      <c r="D45" s="11"/>
      <c r="E45" s="12" t="s">
        <v>290</v>
      </c>
      <c r="F45" s="113">
        <v>31.39</v>
      </c>
      <c r="G45" s="116">
        <v>31.39</v>
      </c>
      <c r="H45" s="94"/>
      <c r="I45" s="117"/>
      <c r="J45" s="117"/>
      <c r="K45" s="117"/>
    </row>
    <row r="46" s="98" customFormat="1" ht="20.25" customHeight="1" spans="1:11">
      <c r="A46" s="14"/>
      <c r="B46" s="14" t="s">
        <v>287</v>
      </c>
      <c r="C46" s="17"/>
      <c r="D46" s="11"/>
      <c r="E46" s="12" t="s">
        <v>324</v>
      </c>
      <c r="F46" s="113">
        <v>31.72</v>
      </c>
      <c r="G46" s="116">
        <v>31.72</v>
      </c>
      <c r="H46" s="94"/>
      <c r="I46" s="117"/>
      <c r="J46" s="117"/>
      <c r="K46" s="117"/>
    </row>
    <row r="47" ht="20.25" customHeight="1" spans="1:9">
      <c r="A47" s="14"/>
      <c r="B47" s="14" t="s">
        <v>137</v>
      </c>
      <c r="C47" s="17"/>
      <c r="D47" s="11"/>
      <c r="E47" s="12" t="s">
        <v>291</v>
      </c>
      <c r="F47" s="113">
        <v>18.1</v>
      </c>
      <c r="G47" s="92">
        <v>18.1</v>
      </c>
      <c r="H47" s="85"/>
      <c r="I47" s="41"/>
    </row>
    <row r="48" ht="20.25" customHeight="1" spans="1:10">
      <c r="A48" s="14"/>
      <c r="B48" s="14" t="s">
        <v>292</v>
      </c>
      <c r="C48" s="17"/>
      <c r="D48" s="11"/>
      <c r="E48" s="12" t="s">
        <v>293</v>
      </c>
      <c r="F48" s="113">
        <v>3.94</v>
      </c>
      <c r="G48" s="94">
        <v>3.94</v>
      </c>
      <c r="H48" s="85"/>
      <c r="J48" s="41"/>
    </row>
    <row r="49" ht="20.25" customHeight="1" spans="1:9">
      <c r="A49" s="14"/>
      <c r="B49" s="14" t="s">
        <v>294</v>
      </c>
      <c r="C49" s="17"/>
      <c r="D49" s="11"/>
      <c r="E49" s="12" t="s">
        <v>295</v>
      </c>
      <c r="F49" s="113">
        <v>50.19</v>
      </c>
      <c r="G49" s="94">
        <v>50.19</v>
      </c>
      <c r="H49" s="85"/>
      <c r="I49" s="41"/>
    </row>
    <row r="50" ht="20.25" customHeight="1" spans="1:9">
      <c r="A50" s="14"/>
      <c r="B50" s="14" t="s">
        <v>128</v>
      </c>
      <c r="C50" s="17"/>
      <c r="D50" s="11"/>
      <c r="E50" s="11" t="s">
        <v>296</v>
      </c>
      <c r="F50" s="113">
        <v>48.38</v>
      </c>
      <c r="G50" s="116">
        <v>22.38</v>
      </c>
      <c r="H50" s="85">
        <v>26</v>
      </c>
      <c r="I50" s="41"/>
    </row>
    <row r="51" ht="20.25" customHeight="1" spans="1:9">
      <c r="A51" s="14" t="s">
        <v>297</v>
      </c>
      <c r="B51" s="14"/>
      <c r="C51" s="17"/>
      <c r="D51" s="11"/>
      <c r="E51" s="12" t="s">
        <v>162</v>
      </c>
      <c r="F51" s="113">
        <v>179.06</v>
      </c>
      <c r="G51" s="116">
        <v>114.56</v>
      </c>
      <c r="H51" s="85">
        <v>64.5</v>
      </c>
      <c r="I51" s="41"/>
    </row>
    <row r="52" ht="20.25" customHeight="1" spans="1:9">
      <c r="A52" s="14"/>
      <c r="B52" s="14" t="s">
        <v>124</v>
      </c>
      <c r="C52" s="17"/>
      <c r="D52" s="11"/>
      <c r="E52" s="88" t="s">
        <v>298</v>
      </c>
      <c r="F52" s="113">
        <v>6.72</v>
      </c>
      <c r="G52" s="116">
        <v>6.72</v>
      </c>
      <c r="H52" s="85"/>
      <c r="I52" s="41"/>
    </row>
    <row r="53" ht="20.25" customHeight="1" spans="1:9">
      <c r="A53" s="14"/>
      <c r="B53" s="14" t="s">
        <v>126</v>
      </c>
      <c r="C53" s="17"/>
      <c r="D53" s="11"/>
      <c r="E53" s="88" t="s">
        <v>299</v>
      </c>
      <c r="F53" s="113">
        <v>1.68</v>
      </c>
      <c r="G53" s="116">
        <v>1.68</v>
      </c>
      <c r="H53" s="85"/>
      <c r="I53" s="41"/>
    </row>
    <row r="54" ht="20.25" customHeight="1" spans="1:9">
      <c r="A54" s="14"/>
      <c r="B54" s="14" t="s">
        <v>131</v>
      </c>
      <c r="C54" s="17"/>
      <c r="D54" s="11"/>
      <c r="E54" s="88" t="s">
        <v>300</v>
      </c>
      <c r="F54" s="113">
        <v>1.12</v>
      </c>
      <c r="G54" s="116">
        <v>1.12</v>
      </c>
      <c r="H54" s="85"/>
      <c r="I54" s="41"/>
    </row>
    <row r="55" ht="20.25" customHeight="1" spans="1:9">
      <c r="A55" s="14"/>
      <c r="B55" s="14" t="s">
        <v>134</v>
      </c>
      <c r="C55" s="17"/>
      <c r="D55" s="11"/>
      <c r="E55" s="12" t="s">
        <v>325</v>
      </c>
      <c r="F55" s="113">
        <v>4.48</v>
      </c>
      <c r="G55" s="116">
        <v>4.48</v>
      </c>
      <c r="H55" s="85"/>
      <c r="I55" s="41"/>
    </row>
    <row r="56" ht="20.25" customHeight="1" spans="1:9">
      <c r="A56" s="14"/>
      <c r="B56" s="14" t="s">
        <v>302</v>
      </c>
      <c r="C56" s="17"/>
      <c r="D56" s="11"/>
      <c r="E56" s="12" t="s">
        <v>326</v>
      </c>
      <c r="F56" s="113">
        <v>3.13</v>
      </c>
      <c r="G56" s="94">
        <v>3.13</v>
      </c>
      <c r="H56" s="94"/>
      <c r="I56" s="41"/>
    </row>
    <row r="57" ht="20.25" customHeight="1" spans="1:9">
      <c r="A57" s="14"/>
      <c r="B57" s="14" t="s">
        <v>137</v>
      </c>
      <c r="C57" s="17"/>
      <c r="D57" s="11"/>
      <c r="E57" s="11" t="s">
        <v>327</v>
      </c>
      <c r="F57" s="113">
        <v>18.5</v>
      </c>
      <c r="G57" s="92">
        <v>18.5</v>
      </c>
      <c r="H57" s="85"/>
      <c r="I57" s="41"/>
    </row>
    <row r="58" ht="20.25" customHeight="1" spans="1:9">
      <c r="A58" s="14"/>
      <c r="B58" s="14" t="s">
        <v>294</v>
      </c>
      <c r="C58" s="17"/>
      <c r="D58" s="11"/>
      <c r="E58" s="11" t="s">
        <v>328</v>
      </c>
      <c r="F58" s="113">
        <v>8.24</v>
      </c>
      <c r="G58" s="92">
        <v>2.24</v>
      </c>
      <c r="H58" s="85">
        <v>6</v>
      </c>
      <c r="I58" s="41"/>
    </row>
    <row r="59" ht="20.25" customHeight="1" spans="1:9">
      <c r="A59" s="14"/>
      <c r="B59" s="14" t="s">
        <v>306</v>
      </c>
      <c r="C59" s="17"/>
      <c r="D59" s="11"/>
      <c r="E59" s="11" t="s">
        <v>329</v>
      </c>
      <c r="F59" s="113">
        <v>3.74</v>
      </c>
      <c r="G59" s="92">
        <v>2.24</v>
      </c>
      <c r="H59" s="85">
        <v>1.5</v>
      </c>
      <c r="I59" s="41"/>
    </row>
    <row r="60" ht="20.25" customHeight="1" spans="1:9">
      <c r="A60" s="14"/>
      <c r="B60" s="14" t="s">
        <v>308</v>
      </c>
      <c r="C60" s="17"/>
      <c r="D60" s="11"/>
      <c r="E60" s="11" t="s">
        <v>330</v>
      </c>
      <c r="F60" s="113">
        <v>8.36</v>
      </c>
      <c r="G60" s="92">
        <v>3.36</v>
      </c>
      <c r="H60" s="85">
        <v>5</v>
      </c>
      <c r="I60" s="41"/>
    </row>
    <row r="61" ht="20.25" customHeight="1" spans="1:9">
      <c r="A61" s="14"/>
      <c r="B61" s="14" t="s">
        <v>310</v>
      </c>
      <c r="C61" s="17"/>
      <c r="D61" s="11"/>
      <c r="E61" s="12" t="s">
        <v>331</v>
      </c>
      <c r="F61" s="113">
        <v>1.5</v>
      </c>
      <c r="G61" s="92">
        <v>0.5</v>
      </c>
      <c r="H61" s="85">
        <v>1</v>
      </c>
      <c r="I61" s="41"/>
    </row>
    <row r="62" ht="20.25" customHeight="1" spans="1:9">
      <c r="A62" s="14"/>
      <c r="B62" s="14" t="s">
        <v>332</v>
      </c>
      <c r="C62" s="17"/>
      <c r="D62" s="11"/>
      <c r="E62" s="12" t="s">
        <v>333</v>
      </c>
      <c r="F62" s="113">
        <v>25</v>
      </c>
      <c r="G62" s="92"/>
      <c r="H62" s="85">
        <v>25</v>
      </c>
      <c r="I62" s="41"/>
    </row>
    <row r="63" ht="20.25" customHeight="1" spans="1:9">
      <c r="A63" s="14"/>
      <c r="B63" s="14" t="s">
        <v>312</v>
      </c>
      <c r="C63" s="17"/>
      <c r="D63" s="11"/>
      <c r="E63" s="12" t="s">
        <v>313</v>
      </c>
      <c r="F63" s="113">
        <v>4</v>
      </c>
      <c r="G63" s="92"/>
      <c r="H63" s="85">
        <v>4</v>
      </c>
      <c r="I63" s="41"/>
    </row>
    <row r="64" ht="20.25" customHeight="1" spans="1:9">
      <c r="A64" s="14"/>
      <c r="B64" s="14" t="s">
        <v>334</v>
      </c>
      <c r="C64" s="17"/>
      <c r="D64" s="11"/>
      <c r="E64" s="11" t="s">
        <v>315</v>
      </c>
      <c r="F64" s="113">
        <v>8.36</v>
      </c>
      <c r="G64" s="92">
        <v>8.36</v>
      </c>
      <c r="H64" s="85"/>
      <c r="I64" s="41"/>
    </row>
    <row r="65" ht="20.25" customHeight="1" spans="1:9">
      <c r="A65" s="14"/>
      <c r="B65" s="14" t="s">
        <v>318</v>
      </c>
      <c r="C65" s="17"/>
      <c r="D65" s="11"/>
      <c r="E65" s="11" t="s">
        <v>335</v>
      </c>
      <c r="F65" s="113">
        <v>36.48</v>
      </c>
      <c r="G65" s="92">
        <v>36.48</v>
      </c>
      <c r="H65" s="85"/>
      <c r="I65" s="41"/>
    </row>
    <row r="66" ht="20.25" customHeight="1" spans="1:9">
      <c r="A66" s="14"/>
      <c r="B66" s="14" t="s">
        <v>128</v>
      </c>
      <c r="C66" s="17"/>
      <c r="D66" s="11"/>
      <c r="E66" s="11" t="s">
        <v>320</v>
      </c>
      <c r="F66" s="113">
        <v>47.75</v>
      </c>
      <c r="G66" s="92">
        <v>25.75</v>
      </c>
      <c r="H66" s="85">
        <v>22</v>
      </c>
      <c r="I66" s="41"/>
    </row>
    <row r="67" ht="20.25" customHeight="1" spans="1:9">
      <c r="A67" s="14" t="s">
        <v>321</v>
      </c>
      <c r="B67" s="14"/>
      <c r="C67" s="17"/>
      <c r="D67" s="11"/>
      <c r="E67" s="118" t="s">
        <v>336</v>
      </c>
      <c r="F67" s="113">
        <v>0.006</v>
      </c>
      <c r="G67" s="92">
        <v>0.006</v>
      </c>
      <c r="H67" s="85">
        <v>0</v>
      </c>
      <c r="I67" s="41"/>
    </row>
    <row r="68" ht="20.25" customHeight="1" spans="1:9">
      <c r="A68" s="14"/>
      <c r="B68" s="14"/>
      <c r="C68" s="17"/>
      <c r="D68" s="11"/>
      <c r="E68" s="12" t="s">
        <v>337</v>
      </c>
      <c r="F68" s="113">
        <v>0.006</v>
      </c>
      <c r="G68" s="92">
        <v>0.006</v>
      </c>
      <c r="H68" s="85"/>
      <c r="I68" s="41"/>
    </row>
    <row r="69" ht="20.25" customHeight="1" spans="1:9">
      <c r="A69" s="14"/>
      <c r="B69" s="14"/>
      <c r="C69" s="17" t="s">
        <v>149</v>
      </c>
      <c r="D69" s="11" t="s">
        <v>150</v>
      </c>
      <c r="E69" s="12"/>
      <c r="F69" s="113">
        <v>103.37</v>
      </c>
      <c r="G69" s="92">
        <v>98.37</v>
      </c>
      <c r="H69" s="85">
        <v>5</v>
      </c>
      <c r="I69" s="41"/>
    </row>
    <row r="70" s="98" customFormat="1" ht="20.25" customHeight="1" spans="1:9">
      <c r="A70" s="14" t="s">
        <v>281</v>
      </c>
      <c r="B70" s="14"/>
      <c r="C70" s="17"/>
      <c r="D70" s="11"/>
      <c r="E70" s="12" t="s">
        <v>161</v>
      </c>
      <c r="F70" s="94">
        <v>80.57</v>
      </c>
      <c r="G70" s="94">
        <v>80.57</v>
      </c>
      <c r="H70" s="94">
        <v>0</v>
      </c>
      <c r="I70" s="117"/>
    </row>
    <row r="71" s="98" customFormat="1" ht="20.25" customHeight="1" spans="1:9">
      <c r="A71" s="14"/>
      <c r="B71" s="14" t="s">
        <v>124</v>
      </c>
      <c r="C71" s="17"/>
      <c r="D71" s="11"/>
      <c r="E71" s="12" t="s">
        <v>282</v>
      </c>
      <c r="F71" s="113">
        <v>29</v>
      </c>
      <c r="G71" s="116">
        <v>29</v>
      </c>
      <c r="H71" s="94"/>
      <c r="I71" s="117"/>
    </row>
    <row r="72" ht="20.25" customHeight="1" spans="1:9">
      <c r="A72" s="14"/>
      <c r="B72" s="14" t="s">
        <v>126</v>
      </c>
      <c r="C72" s="17"/>
      <c r="D72" s="11"/>
      <c r="E72" s="12" t="s">
        <v>283</v>
      </c>
      <c r="F72" s="94">
        <v>14.05</v>
      </c>
      <c r="G72" s="85">
        <v>14.05</v>
      </c>
      <c r="H72" s="85"/>
      <c r="I72" s="41"/>
    </row>
    <row r="73" ht="20.25" customHeight="1" spans="1:9">
      <c r="A73" s="14"/>
      <c r="B73" s="14" t="s">
        <v>302</v>
      </c>
      <c r="C73" s="17"/>
      <c r="D73" s="11"/>
      <c r="E73" s="12" t="s">
        <v>338</v>
      </c>
      <c r="F73" s="94">
        <v>6.13</v>
      </c>
      <c r="G73" s="94">
        <v>6.13</v>
      </c>
      <c r="H73" s="85"/>
      <c r="I73" s="41"/>
    </row>
    <row r="74" ht="20.25" customHeight="1" spans="1:9">
      <c r="A74" s="14"/>
      <c r="B74" s="14" t="s">
        <v>285</v>
      </c>
      <c r="C74" s="17"/>
      <c r="D74" s="11"/>
      <c r="E74" s="12" t="s">
        <v>286</v>
      </c>
      <c r="F74" s="94">
        <v>11.26</v>
      </c>
      <c r="G74" s="116">
        <v>11.26</v>
      </c>
      <c r="H74" s="85"/>
      <c r="I74" s="41"/>
    </row>
    <row r="75" ht="20.25" customHeight="1" spans="1:9">
      <c r="A75" s="14"/>
      <c r="B75" s="14" t="s">
        <v>287</v>
      </c>
      <c r="C75" s="17"/>
      <c r="D75" s="11"/>
      <c r="E75" s="12" t="s">
        <v>324</v>
      </c>
      <c r="F75" s="94">
        <v>5.63</v>
      </c>
      <c r="G75" s="116">
        <v>5.63</v>
      </c>
      <c r="H75" s="85"/>
      <c r="I75" s="41"/>
    </row>
    <row r="76" ht="20.25" customHeight="1" spans="1:9">
      <c r="A76" s="14"/>
      <c r="B76" s="14" t="s">
        <v>289</v>
      </c>
      <c r="C76" s="17"/>
      <c r="D76" s="11"/>
      <c r="E76" s="11" t="s">
        <v>290</v>
      </c>
      <c r="F76" s="94">
        <v>5.28</v>
      </c>
      <c r="G76" s="116">
        <v>5.28</v>
      </c>
      <c r="H76" s="85"/>
      <c r="I76" s="41"/>
    </row>
    <row r="77" ht="20.25" customHeight="1" spans="1:9">
      <c r="A77" s="14"/>
      <c r="B77" s="14" t="s">
        <v>292</v>
      </c>
      <c r="C77" s="17"/>
      <c r="D77" s="11"/>
      <c r="E77" s="12" t="s">
        <v>293</v>
      </c>
      <c r="F77" s="94">
        <v>0.77</v>
      </c>
      <c r="G77" s="116">
        <v>0.77</v>
      </c>
      <c r="H77" s="85"/>
      <c r="I77" s="41"/>
    </row>
    <row r="78" ht="20.25" customHeight="1" spans="1:9">
      <c r="A78" s="14"/>
      <c r="B78" s="14" t="s">
        <v>294</v>
      </c>
      <c r="C78" s="17"/>
      <c r="D78" s="11"/>
      <c r="E78" s="12" t="s">
        <v>295</v>
      </c>
      <c r="F78" s="94">
        <v>8.45</v>
      </c>
      <c r="G78" s="116">
        <v>8.45</v>
      </c>
      <c r="H78" s="85"/>
      <c r="I78" s="41"/>
    </row>
    <row r="79" ht="20.25" customHeight="1" spans="1:9">
      <c r="A79" s="14" t="s">
        <v>297</v>
      </c>
      <c r="B79" s="14"/>
      <c r="C79" s="17"/>
      <c r="D79" s="11"/>
      <c r="E79" s="87" t="s">
        <v>162</v>
      </c>
      <c r="F79" s="94">
        <v>18.01</v>
      </c>
      <c r="G79" s="116">
        <v>13.01</v>
      </c>
      <c r="H79" s="85">
        <v>5</v>
      </c>
      <c r="I79" s="41"/>
    </row>
    <row r="80" ht="20.25" customHeight="1" spans="1:9">
      <c r="A80" s="14"/>
      <c r="B80" s="14" t="s">
        <v>124</v>
      </c>
      <c r="C80" s="17"/>
      <c r="D80" s="11"/>
      <c r="E80" s="12" t="s">
        <v>339</v>
      </c>
      <c r="F80" s="113">
        <v>1.08</v>
      </c>
      <c r="G80" s="116">
        <v>1.08</v>
      </c>
      <c r="H80" s="94"/>
      <c r="I80" s="41"/>
    </row>
    <row r="81" ht="20.25" customHeight="1" spans="1:9">
      <c r="A81" s="14"/>
      <c r="B81" s="14" t="s">
        <v>126</v>
      </c>
      <c r="C81" s="17"/>
      <c r="D81" s="11"/>
      <c r="E81" s="91" t="s">
        <v>340</v>
      </c>
      <c r="F81" s="113">
        <v>0.27</v>
      </c>
      <c r="G81" s="85">
        <v>0.27</v>
      </c>
      <c r="H81" s="85"/>
      <c r="I81" s="41"/>
    </row>
    <row r="82" ht="20.25" customHeight="1" spans="1:9">
      <c r="A82" s="14"/>
      <c r="B82" s="14" t="s">
        <v>131</v>
      </c>
      <c r="C82" s="17"/>
      <c r="D82" s="11"/>
      <c r="E82" s="91" t="s">
        <v>341</v>
      </c>
      <c r="F82" s="113">
        <v>0.18</v>
      </c>
      <c r="G82" s="85">
        <v>0.18</v>
      </c>
      <c r="H82" s="85"/>
      <c r="I82" s="41"/>
    </row>
    <row r="83" ht="20.25" customHeight="1" spans="1:9">
      <c r="A83" s="14"/>
      <c r="B83" s="14" t="s">
        <v>134</v>
      </c>
      <c r="C83" s="17"/>
      <c r="D83" s="11"/>
      <c r="E83" s="91" t="s">
        <v>325</v>
      </c>
      <c r="F83" s="113">
        <v>0.72</v>
      </c>
      <c r="G83" s="85">
        <v>0.72</v>
      </c>
      <c r="H83" s="85"/>
      <c r="I83" s="41"/>
    </row>
    <row r="84" ht="20.25" customHeight="1" spans="1:9">
      <c r="A84" s="14"/>
      <c r="B84" s="14" t="s">
        <v>302</v>
      </c>
      <c r="C84" s="17"/>
      <c r="D84" s="11"/>
      <c r="E84" s="91" t="s">
        <v>326</v>
      </c>
      <c r="F84" s="113">
        <v>0.5</v>
      </c>
      <c r="G84" s="85">
        <v>0.5</v>
      </c>
      <c r="H84" s="85"/>
      <c r="I84" s="41"/>
    </row>
    <row r="85" ht="20.25" customHeight="1" spans="1:9">
      <c r="A85" s="14"/>
      <c r="B85" s="14" t="s">
        <v>137</v>
      </c>
      <c r="C85" s="17"/>
      <c r="D85" s="11"/>
      <c r="E85" s="91" t="s">
        <v>327</v>
      </c>
      <c r="F85" s="113">
        <v>2.97</v>
      </c>
      <c r="G85" s="85">
        <v>2.97</v>
      </c>
      <c r="H85" s="85"/>
      <c r="I85" s="41"/>
    </row>
    <row r="86" ht="20.25" customHeight="1" spans="1:9">
      <c r="A86" s="14"/>
      <c r="B86" s="14" t="s">
        <v>294</v>
      </c>
      <c r="C86" s="17"/>
      <c r="D86" s="11"/>
      <c r="E86" s="91" t="s">
        <v>328</v>
      </c>
      <c r="F86" s="113">
        <v>1.36</v>
      </c>
      <c r="G86" s="85">
        <v>0.36</v>
      </c>
      <c r="H86" s="85">
        <v>1</v>
      </c>
      <c r="I86" s="41"/>
    </row>
    <row r="87" ht="20.25" customHeight="1" spans="1:9">
      <c r="A87" s="14"/>
      <c r="B87" s="14" t="s">
        <v>306</v>
      </c>
      <c r="C87" s="17"/>
      <c r="D87" s="11"/>
      <c r="E87" s="91" t="s">
        <v>329</v>
      </c>
      <c r="F87" s="113">
        <v>0.36</v>
      </c>
      <c r="G87" s="85">
        <v>0.36</v>
      </c>
      <c r="H87" s="85"/>
      <c r="I87" s="41"/>
    </row>
    <row r="88" ht="20.25" customHeight="1" spans="1:9">
      <c r="A88" s="14"/>
      <c r="B88" s="14" t="s">
        <v>308</v>
      </c>
      <c r="C88" s="17"/>
      <c r="D88" s="11"/>
      <c r="E88" s="91" t="s">
        <v>330</v>
      </c>
      <c r="F88" s="113">
        <v>1.54</v>
      </c>
      <c r="G88" s="85">
        <v>0.54</v>
      </c>
      <c r="H88" s="85">
        <v>1</v>
      </c>
      <c r="I88" s="41"/>
    </row>
    <row r="89" ht="20.25" customHeight="1" spans="1:9">
      <c r="A89" s="14"/>
      <c r="B89" s="14" t="s">
        <v>310</v>
      </c>
      <c r="C89" s="17"/>
      <c r="D89" s="11"/>
      <c r="E89" s="91" t="s">
        <v>331</v>
      </c>
      <c r="F89" s="113">
        <v>0.08</v>
      </c>
      <c r="G89" s="85">
        <v>0.08</v>
      </c>
      <c r="H89" s="85"/>
      <c r="I89" s="41"/>
    </row>
    <row r="90" ht="20.25" customHeight="1" spans="1:9">
      <c r="A90" s="14"/>
      <c r="B90" s="14" t="s">
        <v>332</v>
      </c>
      <c r="C90" s="17"/>
      <c r="D90" s="11"/>
      <c r="E90" s="91" t="s">
        <v>342</v>
      </c>
      <c r="F90" s="113">
        <v>2</v>
      </c>
      <c r="G90" s="85"/>
      <c r="H90" s="85">
        <v>2</v>
      </c>
      <c r="I90" s="41"/>
    </row>
    <row r="91" ht="20.25" customHeight="1" spans="1:9">
      <c r="A91" s="14"/>
      <c r="B91" s="14" t="s">
        <v>334</v>
      </c>
      <c r="C91" s="17"/>
      <c r="D91" s="11"/>
      <c r="E91" s="91" t="s">
        <v>343</v>
      </c>
      <c r="F91" s="113">
        <v>1.41</v>
      </c>
      <c r="G91" s="85">
        <v>1.41</v>
      </c>
      <c r="H91" s="85"/>
      <c r="I91" s="41"/>
    </row>
    <row r="92" ht="20.25" customHeight="1" spans="1:9">
      <c r="A92" s="14"/>
      <c r="B92" s="14" t="s">
        <v>316</v>
      </c>
      <c r="C92" s="17"/>
      <c r="D92" s="11"/>
      <c r="E92" s="91" t="s">
        <v>317</v>
      </c>
      <c r="F92" s="113">
        <v>1.2</v>
      </c>
      <c r="G92" s="85">
        <v>1.2</v>
      </c>
      <c r="H92" s="85"/>
      <c r="I92" s="41"/>
    </row>
    <row r="93" ht="20.25" customHeight="1" spans="1:9">
      <c r="A93" s="14"/>
      <c r="B93" s="14" t="s">
        <v>128</v>
      </c>
      <c r="C93" s="17"/>
      <c r="D93" s="11"/>
      <c r="E93" s="91" t="s">
        <v>344</v>
      </c>
      <c r="F93" s="113">
        <v>4.34</v>
      </c>
      <c r="G93" s="85">
        <v>3.34</v>
      </c>
      <c r="H93" s="85">
        <v>1</v>
      </c>
      <c r="I93" s="41"/>
    </row>
    <row r="94" ht="20.25" customHeight="1" spans="1:9">
      <c r="A94" s="14" t="s">
        <v>321</v>
      </c>
      <c r="B94" s="14"/>
      <c r="C94" s="17"/>
      <c r="D94" s="11"/>
      <c r="E94" s="12" t="s">
        <v>336</v>
      </c>
      <c r="F94" s="94">
        <v>4.79</v>
      </c>
      <c r="G94" s="113">
        <v>4.79</v>
      </c>
      <c r="H94" s="85"/>
      <c r="I94" s="41"/>
    </row>
    <row r="95" ht="20.25" customHeight="1" spans="1:9">
      <c r="A95" s="14"/>
      <c r="B95" s="14" t="s">
        <v>124</v>
      </c>
      <c r="C95" s="17"/>
      <c r="D95" s="11"/>
      <c r="E95" s="12" t="s">
        <v>323</v>
      </c>
      <c r="F95" s="113">
        <v>0.96</v>
      </c>
      <c r="G95" s="92">
        <v>0.96</v>
      </c>
      <c r="H95" s="85"/>
      <c r="I95" s="41"/>
    </row>
    <row r="96" ht="20.25" customHeight="1" spans="1:9">
      <c r="A96" s="14"/>
      <c r="B96" s="14" t="s">
        <v>128</v>
      </c>
      <c r="C96" s="17"/>
      <c r="D96" s="11"/>
      <c r="E96" s="12" t="s">
        <v>345</v>
      </c>
      <c r="F96" s="94">
        <v>3.83</v>
      </c>
      <c r="G96" s="94">
        <v>3.83</v>
      </c>
      <c r="H96" s="85"/>
      <c r="I96" s="41"/>
    </row>
    <row r="97" customHeight="1" spans="1:10">
      <c r="A97" s="41"/>
      <c r="B97" s="41"/>
      <c r="C97" s="41"/>
      <c r="D97" s="41"/>
      <c r="E97" s="41"/>
      <c r="F97" s="41"/>
      <c r="G97" s="41"/>
      <c r="H97" s="41"/>
      <c r="I97" s="41"/>
      <c r="J97" s="41"/>
    </row>
    <row r="98" customHeight="1" spans="1:11">
      <c r="A98" s="41"/>
      <c r="B98" s="41"/>
      <c r="D98" s="41"/>
      <c r="E98" s="41"/>
      <c r="F98" s="41"/>
      <c r="G98" s="41"/>
      <c r="H98" s="41"/>
      <c r="I98" s="41"/>
      <c r="J98" s="41"/>
      <c r="K98" s="41"/>
    </row>
  </sheetData>
  <mergeCells count="8">
    <mergeCell ref="A4:B4"/>
    <mergeCell ref="C4:C5"/>
    <mergeCell ref="D4:D5"/>
    <mergeCell ref="E4:E5"/>
    <mergeCell ref="F4:F5"/>
    <mergeCell ref="G4:G5"/>
    <mergeCell ref="H4:H5"/>
    <mergeCell ref="A1:G3"/>
  </mergeCells>
  <printOptions horizontalCentered="1"/>
  <pageMargins left="0.75" right="0.75" top="0.98" bottom="0.98" header="0.51" footer="0.51"/>
  <pageSetup paperSize="9" scale="91" fitToHeight="999" orientation="landscape" horizontalDpi="600" verticalDpi="6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6"/>
  <sheetViews>
    <sheetView showGridLines="0" showZeros="0" workbookViewId="0">
      <selection activeCell="G8" sqref="G8"/>
    </sheetView>
  </sheetViews>
  <sheetFormatPr defaultColWidth="9.16666666666667" defaultRowHeight="12.75" customHeight="1"/>
  <cols>
    <col min="1" max="1" width="14.1666666666667" customWidth="1"/>
    <col min="2" max="2" width="12.3333333333333" customWidth="1"/>
    <col min="3" max="3" width="13.3333333333333" customWidth="1"/>
    <col min="4" max="4" width="30" customWidth="1"/>
    <col min="5" max="5" width="73.1666666666667" customWidth="1"/>
    <col min="6" max="8" width="17.3333333333333" customWidth="1"/>
  </cols>
  <sheetData>
    <row r="1" ht="20.25" customHeight="1" spans="1:8">
      <c r="A1" s="79" t="s">
        <v>346</v>
      </c>
      <c r="B1" s="79"/>
      <c r="C1" s="79"/>
      <c r="D1" s="79"/>
      <c r="E1" s="79"/>
      <c r="F1" s="79"/>
      <c r="G1" s="79"/>
      <c r="H1" s="80" t="s">
        <v>347</v>
      </c>
    </row>
    <row r="2" ht="20.25" customHeight="1" spans="1:7">
      <c r="A2" s="79"/>
      <c r="B2" s="79"/>
      <c r="C2" s="79"/>
      <c r="D2" s="79"/>
      <c r="E2" s="79"/>
      <c r="F2" s="79"/>
      <c r="G2" s="79"/>
    </row>
    <row r="3" ht="20.25" customHeight="1" spans="1:8">
      <c r="A3" s="79"/>
      <c r="B3" s="79"/>
      <c r="C3" s="79"/>
      <c r="D3" s="79"/>
      <c r="E3" s="79"/>
      <c r="F3" s="79"/>
      <c r="G3" s="79"/>
      <c r="H3" s="81" t="s">
        <v>3</v>
      </c>
    </row>
    <row r="4" ht="20.25" customHeight="1" spans="1:8">
      <c r="A4" s="4" t="s">
        <v>348</v>
      </c>
      <c r="B4" s="5"/>
      <c r="C4" s="5" t="s">
        <v>278</v>
      </c>
      <c r="D4" s="5" t="s">
        <v>279</v>
      </c>
      <c r="E4" s="4" t="s">
        <v>280</v>
      </c>
      <c r="F4" s="7" t="s">
        <v>155</v>
      </c>
      <c r="G4" s="7"/>
      <c r="H4" s="7"/>
    </row>
    <row r="5" ht="20.25" customHeight="1" spans="1:8">
      <c r="A5" s="7"/>
      <c r="B5" s="30"/>
      <c r="C5" s="30"/>
      <c r="D5" s="30"/>
      <c r="E5" s="7"/>
      <c r="F5" s="82" t="s">
        <v>97</v>
      </c>
      <c r="G5" s="30" t="s">
        <v>349</v>
      </c>
      <c r="H5" s="7" t="s">
        <v>350</v>
      </c>
    </row>
    <row r="6" ht="20.25" customHeight="1" spans="1:8">
      <c r="A6" s="4" t="s">
        <v>87</v>
      </c>
      <c r="B6" s="83" t="s">
        <v>88</v>
      </c>
      <c r="C6" s="30"/>
      <c r="D6" s="30"/>
      <c r="E6" s="7"/>
      <c r="F6" s="82"/>
      <c r="G6" s="30"/>
      <c r="H6" s="7"/>
    </row>
    <row r="7" ht="20.25" customHeight="1" spans="1:8">
      <c r="A7" s="84" t="s">
        <v>117</v>
      </c>
      <c r="B7" s="84" t="s">
        <v>117</v>
      </c>
      <c r="C7" s="84" t="s">
        <v>117</v>
      </c>
      <c r="D7" s="84" t="s">
        <v>117</v>
      </c>
      <c r="E7" s="84" t="s">
        <v>117</v>
      </c>
      <c r="F7" s="84">
        <v>1</v>
      </c>
      <c r="G7" s="84">
        <v>2</v>
      </c>
      <c r="H7" s="84">
        <v>3</v>
      </c>
    </row>
    <row r="8" ht="24" customHeight="1" spans="1:8">
      <c r="A8" s="14"/>
      <c r="B8" s="14"/>
      <c r="C8" s="15" t="s">
        <v>118</v>
      </c>
      <c r="D8" s="11" t="s">
        <v>119</v>
      </c>
      <c r="E8" s="12"/>
      <c r="F8" s="85">
        <f>F9+F38+F66</f>
        <v>2246.416</v>
      </c>
      <c r="G8" s="85">
        <f>G9+G38+G66</f>
        <v>2019.646</v>
      </c>
      <c r="H8" s="85">
        <f>H9+H38+H66</f>
        <v>226.77</v>
      </c>
    </row>
    <row r="9" ht="24" customHeight="1" spans="1:8">
      <c r="A9" s="14"/>
      <c r="B9" s="14"/>
      <c r="C9" s="17" t="s">
        <v>120</v>
      </c>
      <c r="D9" s="11" t="s">
        <v>121</v>
      </c>
      <c r="E9" s="12"/>
      <c r="F9" s="85">
        <v>1440.15</v>
      </c>
      <c r="G9" s="86">
        <v>1340.95</v>
      </c>
      <c r="H9" s="85">
        <v>99.2</v>
      </c>
    </row>
    <row r="10" ht="24" customHeight="1" spans="1:8">
      <c r="A10" s="14" t="s">
        <v>281</v>
      </c>
      <c r="B10" s="14"/>
      <c r="C10" s="17"/>
      <c r="D10" s="11"/>
      <c r="E10" s="12" t="s">
        <v>161</v>
      </c>
      <c r="F10" s="85">
        <v>1096.03</v>
      </c>
      <c r="G10" s="85">
        <v>1096.03</v>
      </c>
      <c r="H10" s="85"/>
    </row>
    <row r="11" ht="24" customHeight="1" spans="1:8">
      <c r="A11" s="14"/>
      <c r="B11" s="14" t="s">
        <v>124</v>
      </c>
      <c r="C11" s="17"/>
      <c r="D11" s="11"/>
      <c r="E11" s="87" t="s">
        <v>282</v>
      </c>
      <c r="F11" s="85">
        <v>330.88</v>
      </c>
      <c r="G11" s="85">
        <v>330.88</v>
      </c>
      <c r="H11" s="85"/>
    </row>
    <row r="12" ht="24" customHeight="1" spans="1:8">
      <c r="A12" s="14"/>
      <c r="B12" s="14" t="s">
        <v>126</v>
      </c>
      <c r="C12" s="17"/>
      <c r="D12" s="11"/>
      <c r="E12" s="87" t="s">
        <v>283</v>
      </c>
      <c r="F12" s="85">
        <v>210.5</v>
      </c>
      <c r="G12" s="85">
        <v>210.5</v>
      </c>
      <c r="H12" s="85"/>
    </row>
    <row r="13" ht="24" customHeight="1" spans="1:8">
      <c r="A13" s="14"/>
      <c r="B13" s="14" t="s">
        <v>139</v>
      </c>
      <c r="C13" s="17"/>
      <c r="D13" s="11"/>
      <c r="E13" s="87" t="s">
        <v>284</v>
      </c>
      <c r="F13" s="85">
        <v>173.55</v>
      </c>
      <c r="G13" s="85">
        <v>173.55</v>
      </c>
      <c r="H13" s="85"/>
    </row>
    <row r="14" ht="24" customHeight="1" spans="1:8">
      <c r="A14" s="14"/>
      <c r="B14" s="14" t="s">
        <v>285</v>
      </c>
      <c r="C14" s="17"/>
      <c r="D14" s="11"/>
      <c r="E14" s="88" t="s">
        <v>286</v>
      </c>
      <c r="F14" s="85">
        <v>123.11</v>
      </c>
      <c r="G14" s="85">
        <v>123.11</v>
      </c>
      <c r="H14" s="85"/>
    </row>
    <row r="15" ht="24" customHeight="1" spans="1:8">
      <c r="A15" s="14"/>
      <c r="B15" s="14" t="s">
        <v>287</v>
      </c>
      <c r="C15" s="17"/>
      <c r="D15" s="11"/>
      <c r="E15" s="88" t="s">
        <v>288</v>
      </c>
      <c r="F15" s="85">
        <v>61.56</v>
      </c>
      <c r="G15" s="85">
        <v>61.56</v>
      </c>
      <c r="H15" s="85"/>
    </row>
    <row r="16" ht="24" customHeight="1" spans="1:8">
      <c r="A16" s="14"/>
      <c r="B16" s="14" t="s">
        <v>289</v>
      </c>
      <c r="C16" s="17"/>
      <c r="D16" s="11"/>
      <c r="E16" s="88" t="s">
        <v>290</v>
      </c>
      <c r="F16" s="85">
        <v>57.71</v>
      </c>
      <c r="G16" s="85">
        <v>57.71</v>
      </c>
      <c r="H16" s="85"/>
    </row>
    <row r="17" ht="24" customHeight="1" spans="1:8">
      <c r="A17" s="14"/>
      <c r="B17" s="14" t="s">
        <v>137</v>
      </c>
      <c r="C17" s="17"/>
      <c r="D17" s="11"/>
      <c r="E17" s="88" t="s">
        <v>291</v>
      </c>
      <c r="F17" s="85">
        <v>43.08</v>
      </c>
      <c r="G17" s="85">
        <v>43.08</v>
      </c>
      <c r="H17" s="85"/>
    </row>
    <row r="18" ht="24" customHeight="1" spans="1:8">
      <c r="A18" s="14"/>
      <c r="B18" s="14" t="s">
        <v>292</v>
      </c>
      <c r="C18" s="17"/>
      <c r="D18" s="11"/>
      <c r="E18" s="88" t="s">
        <v>293</v>
      </c>
      <c r="F18" s="85">
        <v>3.31</v>
      </c>
      <c r="G18" s="85">
        <v>3.31</v>
      </c>
      <c r="H18" s="85"/>
    </row>
    <row r="19" ht="24" customHeight="1" spans="1:8">
      <c r="A19" s="14"/>
      <c r="B19" s="14" t="s">
        <v>294</v>
      </c>
      <c r="C19" s="17"/>
      <c r="D19" s="11"/>
      <c r="E19" s="89" t="s">
        <v>351</v>
      </c>
      <c r="F19" s="85">
        <v>92.33</v>
      </c>
      <c r="G19" s="85">
        <v>92.33</v>
      </c>
      <c r="H19" s="85"/>
    </row>
    <row r="20" ht="24" customHeight="1" spans="1:8">
      <c r="A20" s="14" t="s">
        <v>297</v>
      </c>
      <c r="B20" s="14"/>
      <c r="C20" s="17"/>
      <c r="D20" s="11"/>
      <c r="E20" s="90" t="s">
        <v>162</v>
      </c>
      <c r="F20" s="85">
        <v>233.48</v>
      </c>
      <c r="G20" s="86">
        <v>134.28</v>
      </c>
      <c r="H20" s="85">
        <v>99.2</v>
      </c>
    </row>
    <row r="21" ht="24" customHeight="1" spans="1:8">
      <c r="A21" s="14"/>
      <c r="B21" s="14" t="s">
        <v>124</v>
      </c>
      <c r="C21" s="17"/>
      <c r="D21" s="11"/>
      <c r="E21" s="90" t="s">
        <v>298</v>
      </c>
      <c r="F21" s="85">
        <v>10.56</v>
      </c>
      <c r="G21" s="86"/>
      <c r="H21" s="85">
        <v>10.56</v>
      </c>
    </row>
    <row r="22" ht="24" customHeight="1" spans="1:8">
      <c r="A22" s="14"/>
      <c r="B22" s="14" t="s">
        <v>126</v>
      </c>
      <c r="C22" s="17"/>
      <c r="D22" s="11"/>
      <c r="E22" s="90" t="s">
        <v>299</v>
      </c>
      <c r="F22" s="85">
        <v>2.64</v>
      </c>
      <c r="G22" s="86"/>
      <c r="H22" s="85">
        <v>2.64</v>
      </c>
    </row>
    <row r="23" ht="24" customHeight="1" spans="1:8">
      <c r="A23" s="14"/>
      <c r="B23" s="14" t="s">
        <v>131</v>
      </c>
      <c r="C23" s="17"/>
      <c r="D23" s="11"/>
      <c r="E23" s="90" t="s">
        <v>300</v>
      </c>
      <c r="F23" s="85">
        <v>1.76</v>
      </c>
      <c r="G23" s="86"/>
      <c r="H23" s="85">
        <v>1.76</v>
      </c>
    </row>
    <row r="24" ht="24" customHeight="1" spans="1:8">
      <c r="A24" s="14"/>
      <c r="B24" s="14" t="s">
        <v>134</v>
      </c>
      <c r="C24" s="17"/>
      <c r="D24" s="11"/>
      <c r="E24" s="90" t="s">
        <v>301</v>
      </c>
      <c r="F24" s="85">
        <v>7.04</v>
      </c>
      <c r="G24" s="86"/>
      <c r="H24" s="85">
        <v>7.04</v>
      </c>
    </row>
    <row r="25" ht="24" customHeight="1" spans="1:8">
      <c r="A25" s="14"/>
      <c r="B25" s="14" t="s">
        <v>302</v>
      </c>
      <c r="C25" s="17"/>
      <c r="D25" s="11"/>
      <c r="E25" s="90" t="s">
        <v>303</v>
      </c>
      <c r="F25" s="85">
        <v>4.93</v>
      </c>
      <c r="G25" s="86"/>
      <c r="H25" s="85">
        <v>4.93</v>
      </c>
    </row>
    <row r="26" ht="24" customHeight="1" spans="1:8">
      <c r="A26" s="14"/>
      <c r="B26" s="14" t="s">
        <v>137</v>
      </c>
      <c r="C26" s="17"/>
      <c r="D26" s="11"/>
      <c r="E26" s="90" t="s">
        <v>304</v>
      </c>
      <c r="F26" s="85">
        <v>29.04</v>
      </c>
      <c r="G26" s="86"/>
      <c r="H26" s="85">
        <v>29.04</v>
      </c>
    </row>
    <row r="27" ht="24" customHeight="1" spans="1:8">
      <c r="A27" s="14"/>
      <c r="B27" s="14" t="s">
        <v>294</v>
      </c>
      <c r="C27" s="17"/>
      <c r="D27" s="11"/>
      <c r="E27" s="90" t="s">
        <v>305</v>
      </c>
      <c r="F27" s="85">
        <v>3.52</v>
      </c>
      <c r="G27" s="86"/>
      <c r="H27" s="85">
        <v>3.52</v>
      </c>
    </row>
    <row r="28" ht="24" customHeight="1" spans="1:8">
      <c r="A28" s="14"/>
      <c r="B28" s="14" t="s">
        <v>306</v>
      </c>
      <c r="C28" s="17"/>
      <c r="D28" s="11"/>
      <c r="E28" s="90" t="s">
        <v>307</v>
      </c>
      <c r="F28" s="85">
        <v>3.52</v>
      </c>
      <c r="G28" s="86"/>
      <c r="H28" s="85">
        <v>3.52</v>
      </c>
    </row>
    <row r="29" ht="24" customHeight="1" spans="1:8">
      <c r="A29" s="14"/>
      <c r="B29" s="14" t="s">
        <v>308</v>
      </c>
      <c r="C29" s="17"/>
      <c r="D29" s="11"/>
      <c r="E29" s="90" t="s">
        <v>309</v>
      </c>
      <c r="F29" s="85">
        <v>5.28</v>
      </c>
      <c r="G29" s="86"/>
      <c r="H29" s="85">
        <v>5.28</v>
      </c>
    </row>
    <row r="30" ht="24" customHeight="1" spans="1:8">
      <c r="A30" s="14"/>
      <c r="B30" s="14" t="s">
        <v>310</v>
      </c>
      <c r="C30" s="17"/>
      <c r="D30" s="11"/>
      <c r="E30" s="91" t="s">
        <v>311</v>
      </c>
      <c r="F30" s="85">
        <v>0.79</v>
      </c>
      <c r="G30" s="86"/>
      <c r="H30" s="85">
        <v>0.79</v>
      </c>
    </row>
    <row r="31" ht="24" customHeight="1" spans="1:9">
      <c r="A31" s="14"/>
      <c r="B31" s="14" t="s">
        <v>314</v>
      </c>
      <c r="C31" s="17"/>
      <c r="D31" s="11"/>
      <c r="E31" s="91" t="s">
        <v>315</v>
      </c>
      <c r="F31" s="85">
        <v>15.39</v>
      </c>
      <c r="G31" s="85">
        <v>15.39</v>
      </c>
      <c r="H31" s="85"/>
      <c r="I31" s="41"/>
    </row>
    <row r="32" ht="24" customHeight="1" spans="1:9">
      <c r="A32" s="14"/>
      <c r="B32" s="14" t="s">
        <v>316</v>
      </c>
      <c r="C32" s="17"/>
      <c r="D32" s="11"/>
      <c r="E32" s="91" t="s">
        <v>352</v>
      </c>
      <c r="F32" s="85">
        <v>28.8</v>
      </c>
      <c r="G32" s="92"/>
      <c r="H32" s="85">
        <v>28.8</v>
      </c>
      <c r="I32" s="41"/>
    </row>
    <row r="33" ht="24" customHeight="1" spans="1:9">
      <c r="A33" s="14"/>
      <c r="B33" s="14" t="s">
        <v>318</v>
      </c>
      <c r="C33" s="17"/>
      <c r="D33" s="11"/>
      <c r="E33" s="89" t="s">
        <v>335</v>
      </c>
      <c r="F33" s="85">
        <v>74.16</v>
      </c>
      <c r="G33" s="85">
        <v>74.16</v>
      </c>
      <c r="H33" s="85"/>
      <c r="I33" s="41"/>
    </row>
    <row r="34" ht="24" customHeight="1" spans="1:9">
      <c r="A34" s="14"/>
      <c r="B34" s="14" t="s">
        <v>128</v>
      </c>
      <c r="C34" s="17"/>
      <c r="D34" s="11"/>
      <c r="E34" s="89" t="s">
        <v>320</v>
      </c>
      <c r="F34" s="85">
        <v>46.05</v>
      </c>
      <c r="G34" s="92">
        <v>44.73</v>
      </c>
      <c r="H34" s="85">
        <v>1.32</v>
      </c>
      <c r="I34" s="41"/>
    </row>
    <row r="35" ht="24" customHeight="1" spans="1:9">
      <c r="A35" s="14" t="s">
        <v>321</v>
      </c>
      <c r="B35" s="14"/>
      <c r="C35" s="17"/>
      <c r="D35" s="11"/>
      <c r="E35" s="89" t="s">
        <v>163</v>
      </c>
      <c r="F35" s="85">
        <v>110.64</v>
      </c>
      <c r="G35" s="85">
        <v>110.64</v>
      </c>
      <c r="H35" s="85"/>
      <c r="I35" s="41"/>
    </row>
    <row r="36" ht="24" customHeight="1" spans="1:9">
      <c r="A36" s="14"/>
      <c r="B36" s="14" t="s">
        <v>124</v>
      </c>
      <c r="C36" s="17"/>
      <c r="D36" s="11"/>
      <c r="E36" s="91" t="s">
        <v>322</v>
      </c>
      <c r="F36" s="85">
        <v>11.86</v>
      </c>
      <c r="G36" s="85">
        <v>11.86</v>
      </c>
      <c r="H36" s="85"/>
      <c r="I36" s="41"/>
    </row>
    <row r="37" ht="24" customHeight="1" spans="1:9">
      <c r="A37" s="14"/>
      <c r="B37" s="14" t="s">
        <v>126</v>
      </c>
      <c r="C37" s="17"/>
      <c r="D37" s="11"/>
      <c r="E37" s="91" t="s">
        <v>323</v>
      </c>
      <c r="F37" s="85">
        <v>98.78</v>
      </c>
      <c r="G37" s="85">
        <v>98.78</v>
      </c>
      <c r="H37" s="85"/>
      <c r="I37" s="41"/>
    </row>
    <row r="38" ht="24" customHeight="1" spans="1:9">
      <c r="A38" s="14"/>
      <c r="B38" s="14"/>
      <c r="C38" s="17" t="s">
        <v>143</v>
      </c>
      <c r="D38" s="11" t="s">
        <v>144</v>
      </c>
      <c r="E38" s="93"/>
      <c r="F38" s="85">
        <v>707.896</v>
      </c>
      <c r="G38" s="92">
        <v>593.336</v>
      </c>
      <c r="H38" s="85">
        <v>114.56</v>
      </c>
      <c r="I38" s="41"/>
    </row>
    <row r="39" ht="24" customHeight="1" spans="1:9">
      <c r="A39" s="14" t="s">
        <v>281</v>
      </c>
      <c r="B39" s="14"/>
      <c r="C39" s="17"/>
      <c r="D39" s="11"/>
      <c r="E39" s="12" t="s">
        <v>161</v>
      </c>
      <c r="F39" s="85">
        <v>593.33</v>
      </c>
      <c r="G39" s="92">
        <v>593.33</v>
      </c>
      <c r="H39" s="85"/>
      <c r="I39" s="41"/>
    </row>
    <row r="40" ht="24" customHeight="1" spans="1:9">
      <c r="A40" s="14"/>
      <c r="B40" s="14" t="s">
        <v>124</v>
      </c>
      <c r="C40" s="17"/>
      <c r="D40" s="11"/>
      <c r="E40" s="87" t="s">
        <v>282</v>
      </c>
      <c r="F40" s="85"/>
      <c r="G40" s="92">
        <v>150.54</v>
      </c>
      <c r="H40" s="85"/>
      <c r="I40" s="41"/>
    </row>
    <row r="41" ht="24" customHeight="1" spans="1:9">
      <c r="A41" s="14"/>
      <c r="B41" s="14" t="s">
        <v>126</v>
      </c>
      <c r="C41" s="17"/>
      <c r="D41" s="11"/>
      <c r="E41" s="87" t="s">
        <v>283</v>
      </c>
      <c r="F41" s="85"/>
      <c r="G41" s="92">
        <v>113.71</v>
      </c>
      <c r="H41" s="85"/>
      <c r="I41" s="41"/>
    </row>
    <row r="42" ht="24" customHeight="1" spans="1:9">
      <c r="A42" s="14"/>
      <c r="B42" s="14" t="s">
        <v>139</v>
      </c>
      <c r="C42" s="17"/>
      <c r="D42" s="11"/>
      <c r="E42" s="87" t="s">
        <v>284</v>
      </c>
      <c r="F42" s="85"/>
      <c r="G42" s="86">
        <v>104.4</v>
      </c>
      <c r="H42" s="85"/>
      <c r="I42" s="41"/>
    </row>
    <row r="43" ht="24" customHeight="1" spans="1:9">
      <c r="A43" s="14"/>
      <c r="B43" s="14" t="s">
        <v>285</v>
      </c>
      <c r="C43" s="17"/>
      <c r="D43" s="11"/>
      <c r="E43" s="90" t="s">
        <v>286</v>
      </c>
      <c r="F43" s="85"/>
      <c r="G43" s="86">
        <v>66.96</v>
      </c>
      <c r="H43" s="85"/>
      <c r="I43" s="41"/>
    </row>
    <row r="44" ht="24" customHeight="1" spans="1:9">
      <c r="A44" s="14"/>
      <c r="B44" s="14" t="s">
        <v>289</v>
      </c>
      <c r="C44" s="17"/>
      <c r="D44" s="11"/>
      <c r="E44" s="88" t="s">
        <v>290</v>
      </c>
      <c r="F44" s="85"/>
      <c r="G44" s="86">
        <v>31.39</v>
      </c>
      <c r="H44" s="85"/>
      <c r="I44" s="41"/>
    </row>
    <row r="45" ht="24" customHeight="1" spans="1:9">
      <c r="A45" s="14"/>
      <c r="B45" s="14" t="s">
        <v>287</v>
      </c>
      <c r="C45" s="17"/>
      <c r="D45" s="11"/>
      <c r="E45" s="88" t="s">
        <v>324</v>
      </c>
      <c r="F45" s="85"/>
      <c r="G45" s="86">
        <v>31.72</v>
      </c>
      <c r="H45" s="85"/>
      <c r="I45" s="41"/>
    </row>
    <row r="46" ht="24" customHeight="1" spans="1:9">
      <c r="A46" s="14"/>
      <c r="B46" s="14" t="s">
        <v>137</v>
      </c>
      <c r="C46" s="17"/>
      <c r="D46" s="11"/>
      <c r="E46" s="88" t="s">
        <v>291</v>
      </c>
      <c r="F46" s="85"/>
      <c r="G46" s="86">
        <v>18.1</v>
      </c>
      <c r="H46" s="85"/>
      <c r="I46" s="41"/>
    </row>
    <row r="47" s="41" customFormat="1" ht="24" customHeight="1" spans="1:8">
      <c r="A47" s="14"/>
      <c r="B47" s="14" t="s">
        <v>292</v>
      </c>
      <c r="C47" s="17"/>
      <c r="D47" s="11"/>
      <c r="E47" s="88" t="s">
        <v>293</v>
      </c>
      <c r="F47" s="85"/>
      <c r="G47" s="85">
        <v>3.94</v>
      </c>
      <c r="H47" s="85"/>
    </row>
    <row r="48" ht="24" customHeight="1" spans="1:9">
      <c r="A48" s="14"/>
      <c r="B48" s="14" t="s">
        <v>294</v>
      </c>
      <c r="C48" s="17"/>
      <c r="D48" s="11"/>
      <c r="E48" s="88" t="s">
        <v>295</v>
      </c>
      <c r="F48" s="85"/>
      <c r="G48" s="85">
        <v>50.19</v>
      </c>
      <c r="H48" s="85"/>
      <c r="I48" s="41"/>
    </row>
    <row r="49" ht="24" customHeight="1" spans="1:9">
      <c r="A49" s="14"/>
      <c r="B49" s="14" t="s">
        <v>128</v>
      </c>
      <c r="C49" s="17"/>
      <c r="D49" s="11"/>
      <c r="E49" s="89" t="s">
        <v>353</v>
      </c>
      <c r="F49" s="85"/>
      <c r="G49" s="85">
        <v>22.38</v>
      </c>
      <c r="H49" s="85"/>
      <c r="I49" s="41"/>
    </row>
    <row r="50" ht="24" customHeight="1" spans="1:9">
      <c r="A50" s="14" t="s">
        <v>297</v>
      </c>
      <c r="B50" s="14"/>
      <c r="C50" s="17"/>
      <c r="D50" s="11"/>
      <c r="E50" s="90" t="s">
        <v>162</v>
      </c>
      <c r="F50" s="85">
        <v>114.56</v>
      </c>
      <c r="G50" s="85">
        <v>0</v>
      </c>
      <c r="H50" s="85">
        <v>114.56</v>
      </c>
      <c r="I50" s="41"/>
    </row>
    <row r="51" ht="24" customHeight="1" spans="1:9">
      <c r="A51" s="14"/>
      <c r="B51" s="14" t="s">
        <v>124</v>
      </c>
      <c r="C51" s="17"/>
      <c r="D51" s="11"/>
      <c r="E51" s="90" t="s">
        <v>298</v>
      </c>
      <c r="F51" s="85"/>
      <c r="G51" s="85"/>
      <c r="H51" s="85">
        <v>6.72</v>
      </c>
      <c r="I51" s="41"/>
    </row>
    <row r="52" ht="24" customHeight="1" spans="1:9">
      <c r="A52" s="14"/>
      <c r="B52" s="14" t="s">
        <v>126</v>
      </c>
      <c r="C52" s="17"/>
      <c r="D52" s="11"/>
      <c r="E52" s="90" t="s">
        <v>299</v>
      </c>
      <c r="F52" s="85"/>
      <c r="G52" s="85"/>
      <c r="H52" s="85">
        <v>1.68</v>
      </c>
      <c r="I52" s="41"/>
    </row>
    <row r="53" ht="24" customHeight="1" spans="1:9">
      <c r="A53" s="14"/>
      <c r="B53" s="14" t="s">
        <v>131</v>
      </c>
      <c r="C53" s="17"/>
      <c r="D53" s="11"/>
      <c r="E53" s="90" t="s">
        <v>300</v>
      </c>
      <c r="F53" s="85"/>
      <c r="G53" s="86"/>
      <c r="H53" s="85">
        <v>1.12</v>
      </c>
      <c r="I53" s="41"/>
    </row>
    <row r="54" ht="24" customHeight="1" spans="1:9">
      <c r="A54" s="14"/>
      <c r="B54" s="14" t="s">
        <v>134</v>
      </c>
      <c r="C54" s="17"/>
      <c r="D54" s="11"/>
      <c r="E54" s="90" t="s">
        <v>301</v>
      </c>
      <c r="F54" s="85"/>
      <c r="G54" s="85"/>
      <c r="H54" s="85">
        <v>4.48</v>
      </c>
      <c r="I54" s="41"/>
    </row>
    <row r="55" ht="24" customHeight="1" spans="1:9">
      <c r="A55" s="14"/>
      <c r="B55" s="14" t="s">
        <v>302</v>
      </c>
      <c r="C55" s="17"/>
      <c r="D55" s="11"/>
      <c r="E55" s="90" t="s">
        <v>303</v>
      </c>
      <c r="F55" s="85"/>
      <c r="G55" s="85"/>
      <c r="H55" s="85">
        <v>3.13</v>
      </c>
      <c r="I55" s="41"/>
    </row>
    <row r="56" ht="24" customHeight="1" spans="1:9">
      <c r="A56" s="14"/>
      <c r="B56" s="14" t="s">
        <v>137</v>
      </c>
      <c r="C56" s="17"/>
      <c r="D56" s="11"/>
      <c r="E56" s="90" t="s">
        <v>304</v>
      </c>
      <c r="F56" s="85"/>
      <c r="G56" s="85"/>
      <c r="H56" s="85">
        <v>18.5</v>
      </c>
      <c r="I56" s="41"/>
    </row>
    <row r="57" ht="24" customHeight="1" spans="1:9">
      <c r="A57" s="14"/>
      <c r="B57" s="14" t="s">
        <v>294</v>
      </c>
      <c r="C57" s="17"/>
      <c r="D57" s="11"/>
      <c r="E57" s="90" t="s">
        <v>305</v>
      </c>
      <c r="F57" s="85"/>
      <c r="G57" s="85"/>
      <c r="H57" s="85">
        <v>2.24</v>
      </c>
      <c r="I57" s="41"/>
    </row>
    <row r="58" ht="24" customHeight="1" spans="1:9">
      <c r="A58" s="14"/>
      <c r="B58" s="14" t="s">
        <v>306</v>
      </c>
      <c r="C58" s="17"/>
      <c r="D58" s="11"/>
      <c r="E58" s="90" t="s">
        <v>307</v>
      </c>
      <c r="F58" s="85"/>
      <c r="G58" s="85"/>
      <c r="H58" s="85">
        <v>2.24</v>
      </c>
      <c r="I58" s="41"/>
    </row>
    <row r="59" ht="24" customHeight="1" spans="1:9">
      <c r="A59" s="14"/>
      <c r="B59" s="14" t="s">
        <v>308</v>
      </c>
      <c r="C59" s="17"/>
      <c r="D59" s="11"/>
      <c r="E59" s="91" t="s">
        <v>309</v>
      </c>
      <c r="F59" s="85"/>
      <c r="G59" s="85"/>
      <c r="H59" s="85">
        <v>3.36</v>
      </c>
      <c r="I59" s="41"/>
    </row>
    <row r="60" ht="24" customHeight="1" spans="1:9">
      <c r="A60" s="14"/>
      <c r="B60" s="14" t="s">
        <v>310</v>
      </c>
      <c r="C60" s="17"/>
      <c r="D60" s="11"/>
      <c r="E60" s="91" t="s">
        <v>311</v>
      </c>
      <c r="F60" s="85"/>
      <c r="G60" s="85"/>
      <c r="H60" s="85">
        <v>0.5</v>
      </c>
      <c r="I60" s="41"/>
    </row>
    <row r="61" ht="24" customHeight="1" spans="1:9">
      <c r="A61" s="14"/>
      <c r="B61" s="14" t="s">
        <v>334</v>
      </c>
      <c r="C61" s="17"/>
      <c r="D61" s="11"/>
      <c r="E61" s="91" t="s">
        <v>315</v>
      </c>
      <c r="F61" s="85"/>
      <c r="G61" s="85"/>
      <c r="H61" s="85">
        <v>8.36</v>
      </c>
      <c r="I61" s="41"/>
    </row>
    <row r="62" ht="24" customHeight="1" spans="1:9">
      <c r="A62" s="14"/>
      <c r="B62" s="14" t="s">
        <v>318</v>
      </c>
      <c r="C62" s="17"/>
      <c r="D62" s="11"/>
      <c r="E62" s="91" t="s">
        <v>335</v>
      </c>
      <c r="F62" s="85"/>
      <c r="G62" s="85"/>
      <c r="H62" s="85">
        <v>36.48</v>
      </c>
      <c r="I62" s="41"/>
    </row>
    <row r="63" ht="24" customHeight="1" spans="1:9">
      <c r="A63" s="14"/>
      <c r="B63" s="14" t="s">
        <v>128</v>
      </c>
      <c r="C63" s="17"/>
      <c r="D63" s="11"/>
      <c r="E63" s="89" t="s">
        <v>320</v>
      </c>
      <c r="F63" s="85"/>
      <c r="G63" s="92"/>
      <c r="H63" s="85">
        <v>25.75</v>
      </c>
      <c r="I63" s="41"/>
    </row>
    <row r="64" ht="24" customHeight="1" spans="1:9">
      <c r="A64" s="14" t="s">
        <v>321</v>
      </c>
      <c r="B64" s="14"/>
      <c r="C64" s="17"/>
      <c r="D64" s="11"/>
      <c r="E64" s="89" t="s">
        <v>336</v>
      </c>
      <c r="F64" s="85">
        <v>0.006</v>
      </c>
      <c r="G64" s="92">
        <v>0.006</v>
      </c>
      <c r="H64" s="85"/>
      <c r="I64" s="41"/>
    </row>
    <row r="65" ht="24" customHeight="1" spans="1:9">
      <c r="A65" s="14"/>
      <c r="B65" s="14"/>
      <c r="C65" s="17"/>
      <c r="D65" s="11"/>
      <c r="E65" s="12" t="s">
        <v>337</v>
      </c>
      <c r="F65" s="85"/>
      <c r="G65" s="94">
        <v>0.006</v>
      </c>
      <c r="H65" s="94"/>
      <c r="I65" s="41"/>
    </row>
    <row r="66" ht="24" customHeight="1" spans="1:9">
      <c r="A66" s="14"/>
      <c r="B66" s="14"/>
      <c r="C66" s="17" t="s">
        <v>149</v>
      </c>
      <c r="D66" s="11" t="s">
        <v>150</v>
      </c>
      <c r="E66" s="93"/>
      <c r="F66" s="85">
        <v>98.37</v>
      </c>
      <c r="G66" s="94">
        <v>85.36</v>
      </c>
      <c r="H66" s="94">
        <v>13.01</v>
      </c>
      <c r="I66" s="41"/>
    </row>
    <row r="67" ht="24" customHeight="1" spans="1:9">
      <c r="A67" s="14" t="s">
        <v>281</v>
      </c>
      <c r="B67" s="14"/>
      <c r="C67" s="17"/>
      <c r="D67" s="11"/>
      <c r="E67" s="91" t="s">
        <v>161</v>
      </c>
      <c r="F67" s="85">
        <v>80.57</v>
      </c>
      <c r="G67" s="94">
        <v>80.57</v>
      </c>
      <c r="H67" s="94"/>
      <c r="I67" s="41"/>
    </row>
    <row r="68" ht="24" customHeight="1" spans="1:9">
      <c r="A68" s="14"/>
      <c r="B68" s="14" t="s">
        <v>124</v>
      </c>
      <c r="C68" s="17"/>
      <c r="D68" s="11"/>
      <c r="E68" s="95" t="s">
        <v>282</v>
      </c>
      <c r="F68" s="85"/>
      <c r="G68" s="86">
        <v>29</v>
      </c>
      <c r="H68" s="85"/>
      <c r="I68" s="41"/>
    </row>
    <row r="69" ht="24" customHeight="1" spans="1:9">
      <c r="A69" s="14"/>
      <c r="B69" s="14" t="s">
        <v>126</v>
      </c>
      <c r="C69" s="17"/>
      <c r="D69" s="11"/>
      <c r="E69" s="12" t="s">
        <v>283</v>
      </c>
      <c r="F69" s="85"/>
      <c r="G69" s="86">
        <v>14.05</v>
      </c>
      <c r="H69" s="85"/>
      <c r="I69" s="41"/>
    </row>
    <row r="70" ht="24" customHeight="1" spans="1:9">
      <c r="A70" s="14"/>
      <c r="B70" s="14" t="s">
        <v>302</v>
      </c>
      <c r="C70" s="17"/>
      <c r="D70" s="11"/>
      <c r="E70" s="12" t="s">
        <v>338</v>
      </c>
      <c r="F70" s="85"/>
      <c r="G70" s="86">
        <v>6.13</v>
      </c>
      <c r="H70" s="85"/>
      <c r="I70" s="41"/>
    </row>
    <row r="71" ht="24" customHeight="1" spans="1:9">
      <c r="A71" s="14"/>
      <c r="B71" s="14" t="s">
        <v>285</v>
      </c>
      <c r="C71" s="17"/>
      <c r="D71" s="11"/>
      <c r="E71" s="12" t="s">
        <v>286</v>
      </c>
      <c r="F71" s="85"/>
      <c r="G71" s="86">
        <v>11.26</v>
      </c>
      <c r="H71" s="85"/>
      <c r="I71" s="41"/>
    </row>
    <row r="72" ht="24" customHeight="1" spans="1:9">
      <c r="A72" s="14"/>
      <c r="B72" s="14" t="s">
        <v>289</v>
      </c>
      <c r="C72" s="17"/>
      <c r="D72" s="11"/>
      <c r="E72" s="12" t="s">
        <v>290</v>
      </c>
      <c r="F72" s="85"/>
      <c r="G72" s="86">
        <v>5.28</v>
      </c>
      <c r="H72" s="85"/>
      <c r="I72" s="41"/>
    </row>
    <row r="73" ht="24" customHeight="1" spans="1:9">
      <c r="A73" s="14"/>
      <c r="B73" s="14" t="s">
        <v>287</v>
      </c>
      <c r="C73" s="17"/>
      <c r="D73" s="11"/>
      <c r="E73" s="12" t="s">
        <v>324</v>
      </c>
      <c r="F73" s="85"/>
      <c r="G73" s="86">
        <v>5.63</v>
      </c>
      <c r="H73" s="85"/>
      <c r="I73" s="41"/>
    </row>
    <row r="74" ht="24" customHeight="1" spans="1:9">
      <c r="A74" s="14"/>
      <c r="B74" s="14" t="s">
        <v>292</v>
      </c>
      <c r="C74" s="17"/>
      <c r="D74" s="11"/>
      <c r="E74" s="12" t="s">
        <v>293</v>
      </c>
      <c r="F74" s="85"/>
      <c r="G74" s="86">
        <v>0.77</v>
      </c>
      <c r="H74" s="85"/>
      <c r="I74" s="41"/>
    </row>
    <row r="75" ht="24" customHeight="1" spans="1:9">
      <c r="A75" s="14"/>
      <c r="B75" s="14" t="s">
        <v>294</v>
      </c>
      <c r="C75" s="17"/>
      <c r="D75" s="11"/>
      <c r="E75" s="12" t="s">
        <v>295</v>
      </c>
      <c r="F75" s="85"/>
      <c r="G75" s="86">
        <v>8.45</v>
      </c>
      <c r="H75" s="85"/>
      <c r="I75" s="41"/>
    </row>
    <row r="76" ht="24" customHeight="1" spans="1:9">
      <c r="A76" s="14" t="s">
        <v>297</v>
      </c>
      <c r="B76" s="14"/>
      <c r="C76" s="17"/>
      <c r="D76" s="11"/>
      <c r="E76" s="12" t="s">
        <v>162</v>
      </c>
      <c r="F76" s="85">
        <v>13.01</v>
      </c>
      <c r="G76" s="86">
        <v>0</v>
      </c>
      <c r="H76" s="85">
        <v>13.01</v>
      </c>
      <c r="I76" s="41"/>
    </row>
    <row r="77" ht="24" customHeight="1" spans="1:9">
      <c r="A77" s="14"/>
      <c r="B77" s="14" t="s">
        <v>124</v>
      </c>
      <c r="C77" s="17"/>
      <c r="D77" s="11"/>
      <c r="E77" s="95" t="s">
        <v>339</v>
      </c>
      <c r="F77" s="85"/>
      <c r="G77" s="86"/>
      <c r="H77" s="85">
        <v>1.08</v>
      </c>
      <c r="I77" s="41"/>
    </row>
    <row r="78" ht="24" customHeight="1" spans="1:9">
      <c r="A78" s="14"/>
      <c r="B78" s="14" t="s">
        <v>126</v>
      </c>
      <c r="C78" s="17"/>
      <c r="D78" s="11"/>
      <c r="E78" s="95" t="s">
        <v>340</v>
      </c>
      <c r="F78" s="85"/>
      <c r="G78" s="86"/>
      <c r="H78" s="85">
        <v>0.27</v>
      </c>
      <c r="I78" s="41"/>
    </row>
    <row r="79" ht="24" customHeight="1" spans="1:8">
      <c r="A79" s="14"/>
      <c r="B79" s="14" t="s">
        <v>131</v>
      </c>
      <c r="C79" s="17"/>
      <c r="D79" s="11"/>
      <c r="E79" s="95" t="s">
        <v>341</v>
      </c>
      <c r="F79" s="85"/>
      <c r="G79" s="86"/>
      <c r="H79" s="85">
        <v>0.18</v>
      </c>
    </row>
    <row r="80" ht="24" customHeight="1" spans="1:8">
      <c r="A80" s="14"/>
      <c r="B80" s="14" t="s">
        <v>134</v>
      </c>
      <c r="C80" s="17"/>
      <c r="D80" s="11"/>
      <c r="E80" s="95" t="s">
        <v>325</v>
      </c>
      <c r="F80" s="85"/>
      <c r="G80" s="86"/>
      <c r="H80" s="85">
        <v>0.72</v>
      </c>
    </row>
    <row r="81" ht="24" customHeight="1" spans="1:8">
      <c r="A81" s="14"/>
      <c r="B81" s="14" t="s">
        <v>302</v>
      </c>
      <c r="C81" s="17"/>
      <c r="D81" s="11"/>
      <c r="E81" s="95" t="s">
        <v>326</v>
      </c>
      <c r="F81" s="85"/>
      <c r="G81" s="86"/>
      <c r="H81" s="85">
        <v>0.5</v>
      </c>
    </row>
    <row r="82" ht="24" customHeight="1" spans="1:8">
      <c r="A82" s="14"/>
      <c r="B82" s="14" t="s">
        <v>137</v>
      </c>
      <c r="C82" s="17"/>
      <c r="D82" s="11"/>
      <c r="E82" s="95" t="s">
        <v>327</v>
      </c>
      <c r="F82" s="85"/>
      <c r="G82" s="86"/>
      <c r="H82" s="85">
        <v>2.97</v>
      </c>
    </row>
    <row r="83" ht="24" customHeight="1" spans="1:8">
      <c r="A83" s="14"/>
      <c r="B83" s="14" t="s">
        <v>294</v>
      </c>
      <c r="C83" s="17"/>
      <c r="D83" s="11"/>
      <c r="E83" s="95" t="s">
        <v>354</v>
      </c>
      <c r="F83" s="85"/>
      <c r="G83" s="86"/>
      <c r="H83" s="85">
        <v>0.36</v>
      </c>
    </row>
    <row r="84" ht="24" customHeight="1" spans="1:8">
      <c r="A84" s="14"/>
      <c r="B84" s="14" t="s">
        <v>306</v>
      </c>
      <c r="C84" s="17"/>
      <c r="D84" s="11"/>
      <c r="E84" s="95" t="s">
        <v>355</v>
      </c>
      <c r="F84" s="85"/>
      <c r="G84" s="86"/>
      <c r="H84" s="85">
        <v>0.36</v>
      </c>
    </row>
    <row r="85" ht="24" customHeight="1" spans="1:8">
      <c r="A85" s="14"/>
      <c r="B85" s="14" t="s">
        <v>308</v>
      </c>
      <c r="C85" s="17"/>
      <c r="D85" s="11"/>
      <c r="E85" s="95" t="s">
        <v>356</v>
      </c>
      <c r="F85" s="85"/>
      <c r="G85" s="86"/>
      <c r="H85" s="85">
        <v>0.54</v>
      </c>
    </row>
    <row r="86" ht="24" customHeight="1" spans="1:8">
      <c r="A86" s="14"/>
      <c r="B86" s="14" t="s">
        <v>310</v>
      </c>
      <c r="C86" s="17"/>
      <c r="D86" s="11"/>
      <c r="E86" s="95" t="s">
        <v>357</v>
      </c>
      <c r="F86" s="85"/>
      <c r="G86" s="86"/>
      <c r="H86" s="85">
        <v>0.08</v>
      </c>
    </row>
    <row r="87" ht="23" customHeight="1" spans="1:8">
      <c r="A87" s="14"/>
      <c r="B87" s="14" t="s">
        <v>334</v>
      </c>
      <c r="C87" s="17"/>
      <c r="D87" s="11"/>
      <c r="E87" s="95" t="s">
        <v>358</v>
      </c>
      <c r="F87" s="85"/>
      <c r="G87" s="85"/>
      <c r="H87" s="85">
        <v>1.41</v>
      </c>
    </row>
    <row r="88" ht="23" customHeight="1" spans="1:8">
      <c r="A88" s="14"/>
      <c r="B88" s="14" t="s">
        <v>316</v>
      </c>
      <c r="C88" s="17"/>
      <c r="D88" s="11"/>
      <c r="E88" s="95" t="s">
        <v>359</v>
      </c>
      <c r="F88" s="85"/>
      <c r="G88" s="85"/>
      <c r="H88" s="85">
        <v>1.2</v>
      </c>
    </row>
    <row r="89" ht="23" customHeight="1" spans="1:8">
      <c r="A89" s="14"/>
      <c r="B89" s="14" t="s">
        <v>128</v>
      </c>
      <c r="C89" s="17"/>
      <c r="D89" s="11"/>
      <c r="E89" s="95" t="s">
        <v>360</v>
      </c>
      <c r="F89" s="85"/>
      <c r="G89" s="96"/>
      <c r="H89" s="97">
        <v>3.34</v>
      </c>
    </row>
    <row r="90" ht="23" customHeight="1" spans="1:8">
      <c r="A90" s="14" t="s">
        <v>321</v>
      </c>
      <c r="B90" s="14"/>
      <c r="C90" s="17"/>
      <c r="D90" s="11"/>
      <c r="E90" s="90" t="s">
        <v>336</v>
      </c>
      <c r="F90" s="85">
        <v>4.79</v>
      </c>
      <c r="G90" s="97">
        <v>4.79</v>
      </c>
      <c r="H90" s="97"/>
    </row>
    <row r="91" ht="23" customHeight="1" spans="1:8">
      <c r="A91" s="14"/>
      <c r="B91" s="14" t="s">
        <v>124</v>
      </c>
      <c r="C91" s="17"/>
      <c r="D91" s="11"/>
      <c r="E91" s="90" t="s">
        <v>323</v>
      </c>
      <c r="F91" s="85"/>
      <c r="G91" s="97">
        <v>0.96</v>
      </c>
      <c r="H91" s="97"/>
    </row>
    <row r="92" ht="23" customHeight="1" spans="1:8">
      <c r="A92" s="14"/>
      <c r="B92" s="14" t="s">
        <v>128</v>
      </c>
      <c r="C92" s="17"/>
      <c r="D92" s="11"/>
      <c r="E92" s="90" t="s">
        <v>361</v>
      </c>
      <c r="F92" s="85"/>
      <c r="G92" s="97">
        <v>3.83</v>
      </c>
      <c r="H92" s="97"/>
    </row>
    <row r="93" ht="23" customHeight="1" spans="1:8">
      <c r="A93" s="14"/>
      <c r="B93" s="14"/>
      <c r="C93" s="17"/>
      <c r="D93" s="11"/>
      <c r="E93" s="11"/>
      <c r="F93" s="85"/>
      <c r="G93" s="97"/>
      <c r="H93" s="97"/>
    </row>
    <row r="94" customHeight="1" spans="5:8">
      <c r="E94" s="41"/>
      <c r="F94" s="41"/>
      <c r="G94" s="41"/>
      <c r="H94" s="41"/>
    </row>
    <row r="95" customHeight="1" spans="5:8">
      <c r="E95" s="41"/>
      <c r="F95" s="41"/>
      <c r="G95" s="41"/>
      <c r="H95" s="41"/>
    </row>
    <row r="96" customHeight="1" spans="5:8">
      <c r="E96" s="41"/>
      <c r="F96" s="41"/>
      <c r="G96" s="41"/>
      <c r="H96" s="41"/>
    </row>
  </sheetData>
  <mergeCells count="9">
    <mergeCell ref="F4:H4"/>
    <mergeCell ref="C4:C6"/>
    <mergeCell ref="D4:D6"/>
    <mergeCell ref="E4:E6"/>
    <mergeCell ref="F5:F6"/>
    <mergeCell ref="G5:G6"/>
    <mergeCell ref="H5:H6"/>
    <mergeCell ref="A1:G3"/>
    <mergeCell ref="A4:B5"/>
  </mergeCells>
  <pageMargins left="0.75" right="0.75" top="0.98" bottom="0.98" header="0.51" footer="0.51"/>
  <pageSetup paperSize="9" scale="82" fitToHeight="999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部门收支总表1</vt:lpstr>
      <vt:lpstr>部门收入预算2</vt:lpstr>
      <vt:lpstr>部门支出预算3</vt:lpstr>
      <vt:lpstr>财政拨款收支总表4</vt:lpstr>
      <vt:lpstr>一般公共预算收支总表5</vt:lpstr>
      <vt:lpstr>一般公共预算支出总表6</vt:lpstr>
      <vt:lpstr>一般公共预算支出（分经济科目）7</vt:lpstr>
      <vt:lpstr>一般公共预算基本支出表8</vt:lpstr>
      <vt:lpstr>国有资本经营9</vt:lpstr>
      <vt:lpstr>政府性基金10</vt:lpstr>
      <vt:lpstr>纳入财政专户11</vt:lpstr>
      <vt:lpstr>上年结余12</vt:lpstr>
      <vt:lpstr>三公两费13</vt:lpstr>
      <vt:lpstr>政府采购14</vt:lpstr>
      <vt:lpstr>项目支出15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垂钓者</cp:lastModifiedBy>
  <dcterms:created xsi:type="dcterms:W3CDTF">2018-01-15T07:38:00Z</dcterms:created>
  <cp:lastPrinted>2019-01-28T01:55:00Z</cp:lastPrinted>
  <dcterms:modified xsi:type="dcterms:W3CDTF">2020-02-07T09:54:01Z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</Properties>
</file>