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5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Sheet1" sheetId="12" r:id="rId12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<sst xmlns="http://schemas.openxmlformats.org/spreadsheetml/2006/main" count="574" uniqueCount="283">
  <si>
    <t>2021年鹿寨县发展和改革局预算报表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</si>
  <si>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</si>
  <si>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</si>
  <si>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</si>
  <si>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</si>
  <si>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</si>
  <si>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</si>
  <si>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</si>
  <si>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</si>
  <si>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</si>
  <si>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</si>
  <si>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</si>
  <si>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</si>
  <si>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</si>
  <si>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</si>
  <si>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</si>
  <si>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</si>
  <si>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</si>
  <si>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</si>
  <si>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</si>
  <si>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</si>
  <si>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</si>
  <si>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</si>
  <si>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</si>
  <si>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</si>
  <si>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</si>
  <si>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</si>
  <si>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</si>
  <si>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</si>
  <si>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</si>
  <si>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</si>
  <si>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</si>
  <si>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</si>
  <si>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</si>
  <si>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</si>
  <si>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</si>
  <si>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</si>
  <si>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</si>
  <si>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</si>
  <si>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</si>
  <si>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</si>
  <si>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</si>
  <si>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</si>
  <si>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</si>
  <si>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</si>
  <si>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</si>
  <si>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</si>
  <si>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</si>
  <si>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</si>
  <si>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</si>
  <si>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</si>
  <si>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</si>
  <si>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</si>
  <si>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</si>
  <si>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</si>
  <si>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</si>
  <si>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</si>
  <si>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</si>
  <si>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</si>
  <si>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</si>
  <si>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</si>
  <si>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</si>
  <si>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</si>
  <si>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</si>
  <si>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</si>
  <si>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</si>
  <si>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</si>
  <si>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</si>
  <si>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</si>
  <si>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</si>
  <si>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</si>
  <si>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</si>
  <si>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</si>
  <si>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</si>
  <si>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</si>
  <si>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</si>
  <si>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</si>
  <si>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</si>
  <si>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</si>
  <si>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</si>
  <si>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鹿寨县发展和改革局</t>
  </si>
  <si>
    <t>04</t>
  </si>
  <si>
    <t>01</t>
  </si>
  <si>
    <t>行政运行</t>
  </si>
  <si>
    <t>201</t>
  </si>
  <si>
    <t>02</t>
  </si>
  <si>
    <t xml:space="preserve">    一般行政管理事务</t>
  </si>
  <si>
    <t>99</t>
  </si>
  <si>
    <t xml:space="preserve">  其他发展与改革事务支出</t>
  </si>
  <si>
    <t>05</t>
  </si>
  <si>
    <t>行政单位离退休</t>
  </si>
  <si>
    <t>208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</si>
  <si>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</si>
  <si>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</si>
  <si>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</si>
  <si>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其他行政事业单位养老支出</t>
  </si>
  <si>
    <t>210</t>
  </si>
  <si>
    <t>11</t>
  </si>
  <si>
    <t xml:space="preserve">    行政单位医疗</t>
  </si>
  <si>
    <t>03</t>
  </si>
  <si>
    <t xml:space="preserve">    公务员医疗补助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</si>
  <si>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</si>
  <si>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</si>
  <si>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</si>
  <si>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</si>
  <si>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</si>
  <si>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</si>
  <si>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</si>
  <si>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</si>
  <si>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</si>
  <si>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</si>
  <si>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</si>
  <si>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</si>
  <si>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 xml:space="preserve">    公务员医疗补助缴费</t>
  </si>
  <si>
    <t xml:space="preserve">    其他社会保障缴费支出</t>
  </si>
  <si>
    <t xml:space="preserve">其他工资福利支出 </t>
  </si>
  <si>
    <t>办公费</t>
  </si>
  <si>
    <t>印刷费</t>
  </si>
  <si>
    <t>邮电费</t>
  </si>
  <si>
    <t>差旅费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</si>
  <si>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</si>
  <si>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</si>
  <si>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</si>
  <si>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</si>
  <si>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</si>
  <si>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</si>
  <si>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其他商品和服务支出</t>
  </si>
  <si>
    <t>退休费</t>
  </si>
  <si>
    <t>生活补助</t>
  </si>
  <si>
    <t>医疗费补助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</si>
  <si>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</si>
  <si>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</si>
  <si>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</si>
  <si>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</si>
  <si>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</si>
  <si>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</si>
  <si>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</si>
  <si>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</si>
  <si>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</si>
  <si>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</si>
  <si>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</si>
  <si>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</si>
  <si>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</si>
  <si>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</si>
  <si>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</si>
  <si>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</si>
  <si>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</si>
  <si>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</si>
  <si>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</si>
  <si>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</si>
  <si>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</si>
  <si>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</si>
  <si>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</si>
  <si>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</si>
  <si>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</si>
  <si>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</si>
  <si>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</si>
  <si>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</si>
  <si>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</si>
  <si>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</si>
  <si>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</si>
  <si>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</si>
  <si>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</si>
  <si>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</si>
  <si>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</si>
  <si>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</si>
  <si>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</si>
  <si>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</si>
  <si>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</si>
  <si>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</si>
  <si>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</si>
  <si>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</si>
  <si>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</si>
  <si>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</si>
  <si>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</si>
  <si>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</si>
  <si>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</si>
  <si>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</si>
  <si>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</si>
  <si>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</si>
  <si>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</si>
  <si>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</si>
  <si>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</si>
  <si>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</si>
  <si>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</si>
  <si>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</si>
  <si>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</si>
  <si>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</si>
  <si>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</si>
  <si>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</si>
  <si>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</si>
  <si>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</si>
  <si>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</si>
  <si>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</si>
  <si>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</si>
  <si>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</si>
  <si>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</si>
  <si>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</si>
  <si>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</si>
  <si>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</si>
  <si>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</si>
  <si>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</si>
  <si>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</si>
  <si>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</si>
  <si>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</si>
  <si>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</si>
  <si>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</si>
  <si>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</si>
  <si>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</si>
  <si>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</si>
  <si>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</si>
  <si>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</si>
  <si>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</si>
  <si>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</si>
  <si>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</si>
  <si>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</si>
  <si>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</si>
  <si>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</si>
  <si>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</si>
  <si>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</si>
  <si>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</si>
  <si>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</si>
  <si>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</si>
  <si>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</si>
  <si>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</si>
  <si>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</si>
  <si>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</si>
  <si>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</si>
  <si>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</si>
  <si>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</si>
  <si>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</si>
  <si>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</si>
  <si>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</si>
  <si>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</si>
  <si>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</si>
  <si>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</si>
  <si>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</si>
  <si>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</si>
  <si>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</si>
  <si>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</si>
  <si>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</si>
  <si>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</si>
  <si>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</si>
  <si>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</si>
  <si>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</si>
  <si>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</si>
  <si>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</si>
  <si>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</si>
  <si>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</si>
  <si>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</si>
  <si>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</si>
  <si>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</si>
  <si>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</si>
  <si>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</si>
  <si>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</si>
  <si>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</si>
  <si>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无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</si>
  <si>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</si>
  <si>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</si>
  <si>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</si>
  <si>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</si>
  <si>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</si>
  <si>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</si>
  <si>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</si>
  <si>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</si>
  <si>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</si>
  <si>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</si>
  <si>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</si>
  <si>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</si>
  <si>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</si>
  <si>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</si>
  <si>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</si>
  <si>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</si>
  <si>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</si>
  <si>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</si>
  <si>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</si>
  <si>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</si>
  <si>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</si>
  <si>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</si>
  <si>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</si>
  <si>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</si>
  <si>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电脑</t>
  </si>
  <si>
    <t>打印机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</si>
</sst>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0"/>
    <numFmt numFmtId="178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left" vertical="center"/>
    </xf>
    <xf numFmtId="9" fontId="4" fillId="0" borderId="5" xfId="0" applyNumberFormat="1" applyFont="1" applyFill="1" applyBorder="1" applyAlignment="1" applyProtection="1">
      <alignment horizontal="center" vertical="top" wrapText="1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top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9" fontId="4" fillId="0" borderId="5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9" fontId="5" fillId="0" borderId="5" xfId="0" applyNumberFormat="1" applyFont="1" applyFill="1" applyBorder="1" applyAlignment="1" applyProtection="1">
      <alignment horizontal="center" vertical="top" wrapText="1"/>
    </xf>
    <xf numFmtId="178" fontId="5" fillId="0" borderId="2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top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9" fontId="5" fillId="0" borderId="5" xfId="0" applyNumberFormat="1" applyFont="1" applyFill="1" applyBorder="1" applyAlignment="1" applyProtection="1">
      <alignment horizontal="left" vertical="top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3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43" fontId="3" fillId="0" borderId="9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9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>
      <alignment vertical="center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258</v>
      </c>
      <c r="Y1" s="17"/>
    </row>
    <row r="2" ht="19.5" customHeight="1" spans="1:25">
      <c r="A2" s="11" t="s">
        <v>259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225</v>
      </c>
      <c r="E4" s="12" t="s">
        <v>253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 t="s">
        <v>256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1"/>
  <sheetViews>
    <sheetView tabSelected="1" workbookViewId="0">
      <selection activeCell="R11" sqref="R11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5" width="11.875" style="1" customWidth="1"/>
    <col min="6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261</v>
      </c>
      <c r="AI1" s="9"/>
    </row>
    <row r="2" ht="23.45" customHeight="1" spans="1:3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225</v>
      </c>
      <c r="E4" s="4" t="s">
        <v>253</v>
      </c>
      <c r="F4" s="4" t="s">
        <v>263</v>
      </c>
      <c r="G4" s="4" t="s">
        <v>264</v>
      </c>
      <c r="H4" s="4" t="s">
        <v>265</v>
      </c>
      <c r="I4" s="4" t="s">
        <v>266</v>
      </c>
      <c r="J4" s="4" t="s">
        <v>267</v>
      </c>
      <c r="K4" s="4" t="s">
        <v>268</v>
      </c>
      <c r="L4" s="4" t="s">
        <v>269</v>
      </c>
      <c r="M4" s="4"/>
      <c r="N4" s="4"/>
      <c r="O4" s="4"/>
      <c r="P4" s="4"/>
      <c r="Q4" s="4"/>
      <c r="R4" s="4"/>
      <c r="S4" s="4"/>
      <c r="T4" s="4"/>
      <c r="U4" s="4" t="s">
        <v>270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228</v>
      </c>
      <c r="N5" s="4"/>
      <c r="O5" s="4"/>
      <c r="P5" s="4" t="s">
        <v>229</v>
      </c>
      <c r="Q5" s="4" t="s">
        <v>230</v>
      </c>
      <c r="R5" s="4" t="s">
        <v>231</v>
      </c>
      <c r="S5" s="4" t="s">
        <v>232</v>
      </c>
      <c r="T5" s="4" t="s">
        <v>272</v>
      </c>
      <c r="U5" s="4" t="s">
        <v>9</v>
      </c>
      <c r="V5" s="4" t="s">
        <v>273</v>
      </c>
      <c r="W5" s="4"/>
      <c r="X5" s="4"/>
      <c r="Y5" s="4"/>
      <c r="Z5" s="4"/>
      <c r="AA5" s="4"/>
      <c r="AB5" s="4"/>
      <c r="AC5" s="4"/>
      <c r="AD5" s="4"/>
      <c r="AE5" s="4" t="s">
        <v>274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275</v>
      </c>
      <c r="O6" s="4" t="s">
        <v>235</v>
      </c>
      <c r="P6" s="4"/>
      <c r="Q6" s="4"/>
      <c r="R6" s="4"/>
      <c r="S6" s="4"/>
      <c r="T6" s="4"/>
      <c r="U6" s="4"/>
      <c r="V6" s="4" t="s">
        <v>66</v>
      </c>
      <c r="W6" s="4" t="s">
        <v>276</v>
      </c>
      <c r="X6" s="4"/>
      <c r="Y6" s="4"/>
      <c r="Z6" s="4"/>
      <c r="AA6" s="4" t="s">
        <v>277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278</v>
      </c>
      <c r="Y8" s="4" t="s">
        <v>279</v>
      </c>
      <c r="Z8" s="4" t="s">
        <v>280</v>
      </c>
      <c r="AA8" s="4" t="s">
        <v>66</v>
      </c>
      <c r="AB8" s="4" t="s">
        <v>278</v>
      </c>
      <c r="AC8" s="4" t="s">
        <v>279</v>
      </c>
      <c r="AD8" s="4" t="s">
        <v>280</v>
      </c>
      <c r="AE8" s="4" t="s">
        <v>66</v>
      </c>
      <c r="AF8" s="4" t="s">
        <v>278</v>
      </c>
      <c r="AG8" s="4" t="s">
        <v>279</v>
      </c>
      <c r="AH8" s="4" t="s">
        <v>280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8" customHeight="1" spans="1:35">
      <c r="A10" s="4"/>
      <c r="B10" s="4"/>
      <c r="C10" s="4"/>
      <c r="D10" s="5">
        <v>109001</v>
      </c>
      <c r="E10" s="4" t="s">
        <v>80</v>
      </c>
      <c r="F10" s="5" t="s">
        <v>80</v>
      </c>
      <c r="G10" s="4"/>
      <c r="H10" s="4"/>
      <c r="I10" s="4"/>
      <c r="J10" s="4">
        <f>SUM(J11:J12)</f>
        <v>10</v>
      </c>
      <c r="K10" s="4"/>
      <c r="L10" s="4">
        <f>SUM(L11:L12)</f>
        <v>4</v>
      </c>
      <c r="M10" s="4">
        <v>4</v>
      </c>
      <c r="N10" s="4">
        <v>4</v>
      </c>
      <c r="O10" s="4"/>
      <c r="P10" s="4"/>
      <c r="Q10" s="4"/>
      <c r="R10" s="4"/>
      <c r="S10" s="4"/>
      <c r="T10" s="4"/>
      <c r="U10" s="4">
        <v>4</v>
      </c>
      <c r="V10" s="4">
        <v>4</v>
      </c>
      <c r="W10" s="4">
        <v>4</v>
      </c>
      <c r="X10" s="4">
        <v>4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ht="30" customHeight="1" spans="1:35">
      <c r="A11" s="5">
        <v>201</v>
      </c>
      <c r="B11" s="5">
        <v>4</v>
      </c>
      <c r="C11" s="5">
        <v>1</v>
      </c>
      <c r="D11" s="5">
        <v>109001</v>
      </c>
      <c r="E11" s="5" t="s">
        <v>83</v>
      </c>
      <c r="F11" s="5" t="s">
        <v>80</v>
      </c>
      <c r="G11" s="5" t="s">
        <v>281</v>
      </c>
      <c r="H11" s="5"/>
      <c r="I11" s="5"/>
      <c r="J11" s="6">
        <v>6</v>
      </c>
      <c r="K11" s="7">
        <v>0.5</v>
      </c>
      <c r="L11" s="8">
        <v>3</v>
      </c>
      <c r="M11" s="8">
        <v>3</v>
      </c>
      <c r="N11" s="8">
        <v>3</v>
      </c>
      <c r="O11" s="8"/>
      <c r="P11" s="8"/>
      <c r="Q11" s="8"/>
      <c r="R11" s="8"/>
      <c r="S11" s="8"/>
      <c r="T11" s="8"/>
      <c r="U11" s="8">
        <v>3</v>
      </c>
      <c r="V11" s="8">
        <v>3</v>
      </c>
      <c r="W11" s="8">
        <v>3</v>
      </c>
      <c r="X11" s="8">
        <v>3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>
        <v>201</v>
      </c>
      <c r="B12" s="5">
        <v>4</v>
      </c>
      <c r="C12" s="5">
        <v>1</v>
      </c>
      <c r="D12" s="5">
        <v>109001</v>
      </c>
      <c r="E12" s="5" t="s">
        <v>83</v>
      </c>
      <c r="F12" s="5" t="s">
        <v>80</v>
      </c>
      <c r="G12" s="5" t="s">
        <v>282</v>
      </c>
      <c r="H12" s="5"/>
      <c r="I12" s="5"/>
      <c r="J12" s="6">
        <v>4</v>
      </c>
      <c r="K12" s="7">
        <v>0.25</v>
      </c>
      <c r="L12" s="8">
        <v>1</v>
      </c>
      <c r="M12" s="8">
        <v>1</v>
      </c>
      <c r="N12" s="8">
        <v>1</v>
      </c>
      <c r="O12" s="8"/>
      <c r="P12" s="8"/>
      <c r="Q12" s="8"/>
      <c r="R12" s="8"/>
      <c r="S12" s="8"/>
      <c r="T12" s="8"/>
      <c r="U12" s="8">
        <v>1</v>
      </c>
      <c r="V12" s="8">
        <v>1</v>
      </c>
      <c r="W12" s="8">
        <v>1</v>
      </c>
      <c r="X12" s="8">
        <v>1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s="1" customFormat="1" ht="22.7" customHeight="1" spans="1:35">
      <c r="A17" s="5"/>
      <c r="B17" s="5"/>
      <c r="C17" s="5"/>
      <c r="D17" s="5"/>
      <c r="E17" s="5"/>
      <c r="F17" s="5"/>
      <c r="G17" s="5"/>
      <c r="H17" s="5"/>
      <c r="I17" s="5"/>
      <c r="J17" s="6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7"/>
    </row>
    <row r="18" ht="14.25" customHeight="1"/>
    <row r="19" ht="14.25" customHeight="1"/>
    <row r="20" ht="14.25" customHeight="1"/>
    <row r="21" ht="14.25" customHeight="1" spans="8:8">
      <c r="H21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C11" sqref="C11"/>
    </sheetView>
  </sheetViews>
  <sheetFormatPr defaultColWidth="10" defaultRowHeight="13.5"/>
  <cols>
    <col min="1" max="1" width="28.375" customWidth="1"/>
    <col min="2" max="2" width="11.25" customWidth="1"/>
    <col min="3" max="3" width="38.75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9" t="s">
        <v>4</v>
      </c>
      <c r="B4" s="69"/>
      <c r="C4" s="69" t="s">
        <v>5</v>
      </c>
      <c r="D4" s="69"/>
      <c r="E4" s="69"/>
      <c r="F4" s="69"/>
      <c r="G4" s="6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50">
        <v>728.25</v>
      </c>
      <c r="C6" s="14" t="s">
        <v>14</v>
      </c>
      <c r="D6" s="50">
        <f>SUM(E6:G6)</f>
        <v>490.86</v>
      </c>
      <c r="E6" s="50">
        <v>490.86</v>
      </c>
      <c r="F6" s="50"/>
      <c r="G6" s="50"/>
    </row>
    <row r="7" spans="1:7">
      <c r="A7" s="14" t="s">
        <v>15</v>
      </c>
      <c r="B7" s="50"/>
      <c r="C7" s="14" t="s">
        <v>16</v>
      </c>
      <c r="D7" s="50">
        <f t="shared" ref="D7:D33" si="0">SUM(E7:G7)</f>
        <v>0</v>
      </c>
      <c r="E7" s="50"/>
      <c r="F7" s="50"/>
      <c r="G7" s="50"/>
    </row>
    <row r="8" spans="1:7">
      <c r="A8" s="14" t="s">
        <v>17</v>
      </c>
      <c r="B8" s="50"/>
      <c r="C8" s="14" t="s">
        <v>18</v>
      </c>
      <c r="D8" s="50">
        <f t="shared" si="0"/>
        <v>0</v>
      </c>
      <c r="E8" s="50"/>
      <c r="F8" s="50"/>
      <c r="G8" s="50"/>
    </row>
    <row r="9" spans="1:7">
      <c r="A9" s="14"/>
      <c r="B9" s="50"/>
      <c r="C9" s="14" t="s">
        <v>19</v>
      </c>
      <c r="D9" s="50">
        <f t="shared" si="0"/>
        <v>0</v>
      </c>
      <c r="E9" s="50"/>
      <c r="F9" s="50"/>
      <c r="G9" s="50"/>
    </row>
    <row r="10" spans="1:7">
      <c r="A10" s="14"/>
      <c r="B10" s="50"/>
      <c r="C10" s="14" t="s">
        <v>20</v>
      </c>
      <c r="D10" s="50">
        <f t="shared" si="0"/>
        <v>0</v>
      </c>
      <c r="E10" s="50"/>
      <c r="F10" s="50"/>
      <c r="G10" s="50"/>
    </row>
    <row r="11" spans="1:7">
      <c r="A11" s="14"/>
      <c r="B11" s="50"/>
      <c r="C11" s="14" t="s">
        <v>21</v>
      </c>
      <c r="D11" s="50">
        <f t="shared" si="0"/>
        <v>0</v>
      </c>
      <c r="E11" s="50"/>
      <c r="F11" s="50"/>
      <c r="G11" s="50"/>
    </row>
    <row r="12" spans="1:7">
      <c r="A12" s="14"/>
      <c r="B12" s="50"/>
      <c r="C12" s="14" t="s">
        <v>22</v>
      </c>
      <c r="D12" s="50">
        <f t="shared" si="0"/>
        <v>0</v>
      </c>
      <c r="E12" s="50"/>
      <c r="F12" s="50"/>
      <c r="G12" s="50"/>
    </row>
    <row r="13" spans="1:7">
      <c r="A13" s="14"/>
      <c r="B13" s="50"/>
      <c r="C13" s="14" t="s">
        <v>23</v>
      </c>
      <c r="D13" s="50">
        <f t="shared" si="0"/>
        <v>133.33</v>
      </c>
      <c r="E13" s="50">
        <v>133.33</v>
      </c>
      <c r="F13" s="50"/>
      <c r="G13" s="50"/>
    </row>
    <row r="14" spans="1:7">
      <c r="A14" s="14"/>
      <c r="B14" s="50"/>
      <c r="C14" s="14" t="s">
        <v>24</v>
      </c>
      <c r="D14" s="50">
        <f t="shared" si="0"/>
        <v>52.05</v>
      </c>
      <c r="E14" s="50">
        <v>52.05</v>
      </c>
      <c r="F14" s="50"/>
      <c r="G14" s="50"/>
    </row>
    <row r="15" spans="1:7">
      <c r="A15" s="14"/>
      <c r="B15" s="50"/>
      <c r="C15" s="14" t="s">
        <v>25</v>
      </c>
      <c r="D15" s="50">
        <f t="shared" si="0"/>
        <v>0</v>
      </c>
      <c r="E15" s="50"/>
      <c r="F15" s="50"/>
      <c r="G15" s="50"/>
    </row>
    <row r="16" spans="1:7">
      <c r="A16" s="14"/>
      <c r="B16" s="50"/>
      <c r="C16" s="14" t="s">
        <v>26</v>
      </c>
      <c r="D16" s="50">
        <f t="shared" si="0"/>
        <v>0</v>
      </c>
      <c r="E16" s="50"/>
      <c r="F16" s="50"/>
      <c r="G16" s="50"/>
    </row>
    <row r="17" spans="1:7">
      <c r="A17" s="14"/>
      <c r="B17" s="50"/>
      <c r="C17" s="14" t="s">
        <v>27</v>
      </c>
      <c r="D17" s="50">
        <f t="shared" si="0"/>
        <v>0</v>
      </c>
      <c r="E17" s="50"/>
      <c r="F17" s="50"/>
      <c r="G17" s="50"/>
    </row>
    <row r="18" spans="1:7">
      <c r="A18" s="14"/>
      <c r="B18" s="50"/>
      <c r="C18" s="14" t="s">
        <v>28</v>
      </c>
      <c r="D18" s="50">
        <f t="shared" si="0"/>
        <v>0</v>
      </c>
      <c r="E18" s="50"/>
      <c r="F18" s="50"/>
      <c r="G18" s="50"/>
    </row>
    <row r="19" spans="1:7">
      <c r="A19" s="14"/>
      <c r="B19" s="50"/>
      <c r="C19" s="14" t="s">
        <v>29</v>
      </c>
      <c r="D19" s="50">
        <f t="shared" si="0"/>
        <v>0</v>
      </c>
      <c r="E19" s="50"/>
      <c r="F19" s="50"/>
      <c r="G19" s="50"/>
    </row>
    <row r="20" spans="1:7">
      <c r="A20" s="14"/>
      <c r="B20" s="50"/>
      <c r="C20" s="14" t="s">
        <v>30</v>
      </c>
      <c r="D20" s="50">
        <f t="shared" si="0"/>
        <v>0</v>
      </c>
      <c r="E20" s="50"/>
      <c r="F20" s="50"/>
      <c r="G20" s="50"/>
    </row>
    <row r="21" spans="1:7">
      <c r="A21" s="14"/>
      <c r="B21" s="50"/>
      <c r="C21" s="14" t="s">
        <v>31</v>
      </c>
      <c r="D21" s="50">
        <f t="shared" si="0"/>
        <v>0</v>
      </c>
      <c r="E21" s="50"/>
      <c r="F21" s="50"/>
      <c r="G21" s="50"/>
    </row>
    <row r="22" spans="1:7">
      <c r="A22" s="14"/>
      <c r="B22" s="50"/>
      <c r="C22" s="14" t="s">
        <v>32</v>
      </c>
      <c r="D22" s="50">
        <f t="shared" si="0"/>
        <v>0</v>
      </c>
      <c r="E22" s="50"/>
      <c r="F22" s="50"/>
      <c r="G22" s="50"/>
    </row>
    <row r="23" spans="1:7">
      <c r="A23" s="14"/>
      <c r="B23" s="50"/>
      <c r="C23" s="14" t="s">
        <v>33</v>
      </c>
      <c r="D23" s="50">
        <f t="shared" si="0"/>
        <v>0</v>
      </c>
      <c r="E23" s="50"/>
      <c r="F23" s="50"/>
      <c r="G23" s="50"/>
    </row>
    <row r="24" spans="1:7">
      <c r="A24" s="14"/>
      <c r="B24" s="50"/>
      <c r="C24" s="14" t="s">
        <v>34</v>
      </c>
      <c r="D24" s="50">
        <f t="shared" si="0"/>
        <v>52.01</v>
      </c>
      <c r="E24" s="50">
        <v>52.01</v>
      </c>
      <c r="F24" s="50"/>
      <c r="G24" s="50"/>
    </row>
    <row r="25" spans="1:7">
      <c r="A25" s="14"/>
      <c r="B25" s="50"/>
      <c r="C25" s="14" t="s">
        <v>35</v>
      </c>
      <c r="D25" s="50">
        <f t="shared" si="0"/>
        <v>0</v>
      </c>
      <c r="E25" s="50"/>
      <c r="F25" s="50"/>
      <c r="G25" s="50"/>
    </row>
    <row r="26" spans="1:7">
      <c r="A26" s="14"/>
      <c r="B26" s="50"/>
      <c r="C26" s="14" t="s">
        <v>36</v>
      </c>
      <c r="D26" s="50">
        <f t="shared" si="0"/>
        <v>0</v>
      </c>
      <c r="E26" s="50"/>
      <c r="F26" s="50"/>
      <c r="G26" s="50"/>
    </row>
    <row r="27" spans="1:7">
      <c r="A27" s="14"/>
      <c r="B27" s="50"/>
      <c r="C27" s="14" t="s">
        <v>37</v>
      </c>
      <c r="D27" s="50">
        <f t="shared" si="0"/>
        <v>0</v>
      </c>
      <c r="E27" s="50"/>
      <c r="F27" s="50"/>
      <c r="G27" s="50"/>
    </row>
    <row r="28" spans="1:7">
      <c r="A28" s="14"/>
      <c r="B28" s="50"/>
      <c r="C28" s="14" t="s">
        <v>38</v>
      </c>
      <c r="D28" s="50">
        <f t="shared" si="0"/>
        <v>0</v>
      </c>
      <c r="E28" s="50"/>
      <c r="F28" s="50"/>
      <c r="G28" s="50"/>
    </row>
    <row r="29" spans="1:7">
      <c r="A29" s="14"/>
      <c r="B29" s="50"/>
      <c r="C29" s="14" t="s">
        <v>39</v>
      </c>
      <c r="D29" s="50">
        <f t="shared" si="0"/>
        <v>0</v>
      </c>
      <c r="E29" s="50"/>
      <c r="F29" s="50"/>
      <c r="G29" s="50"/>
    </row>
    <row r="30" spans="1:7">
      <c r="A30" s="14"/>
      <c r="B30" s="50"/>
      <c r="C30" s="14" t="s">
        <v>40</v>
      </c>
      <c r="D30" s="50">
        <f t="shared" si="0"/>
        <v>0</v>
      </c>
      <c r="E30" s="50"/>
      <c r="F30" s="50"/>
      <c r="G30" s="50"/>
    </row>
    <row r="31" spans="1:7">
      <c r="A31" s="14"/>
      <c r="B31" s="50"/>
      <c r="C31" s="14" t="s">
        <v>41</v>
      </c>
      <c r="D31" s="50">
        <f t="shared" si="0"/>
        <v>0</v>
      </c>
      <c r="E31" s="50"/>
      <c r="F31" s="50"/>
      <c r="G31" s="50"/>
    </row>
    <row r="32" spans="1:7">
      <c r="A32" s="14"/>
      <c r="B32" s="50"/>
      <c r="C32" s="14" t="s">
        <v>42</v>
      </c>
      <c r="D32" s="50">
        <f t="shared" si="0"/>
        <v>0</v>
      </c>
      <c r="E32" s="50"/>
      <c r="F32" s="50"/>
      <c r="G32" s="50"/>
    </row>
    <row r="33" spans="1:7">
      <c r="A33" s="14"/>
      <c r="B33" s="50"/>
      <c r="C33" s="14" t="s">
        <v>43</v>
      </c>
      <c r="D33" s="50">
        <f t="shared" si="0"/>
        <v>0</v>
      </c>
      <c r="E33" s="50"/>
      <c r="F33" s="50"/>
      <c r="G33" s="50"/>
    </row>
    <row r="34" spans="1:7">
      <c r="A34" s="69" t="s">
        <v>44</v>
      </c>
      <c r="B34" s="50">
        <f>SUM(B6:B33)</f>
        <v>728.25</v>
      </c>
      <c r="C34" s="69" t="s">
        <v>45</v>
      </c>
      <c r="D34" s="50">
        <f>SUM(D6:D33)</f>
        <v>728.25</v>
      </c>
      <c r="E34" s="50">
        <f>SUM(E6:E33)</f>
        <v>728.25</v>
      </c>
      <c r="F34" s="50">
        <f>SUM(F6:F33)</f>
        <v>0</v>
      </c>
      <c r="G34" s="50">
        <f>SUM(G6:G33)</f>
        <v>0</v>
      </c>
    </row>
    <row r="35" spans="1:7">
      <c r="A35" s="14" t="s">
        <v>46</v>
      </c>
      <c r="B35" s="50">
        <f>SUM(B36:B38)</f>
        <v>0</v>
      </c>
      <c r="C35" s="14" t="s">
        <v>47</v>
      </c>
      <c r="D35" s="50"/>
      <c r="E35" s="50"/>
      <c r="F35" s="50"/>
      <c r="G35" s="50"/>
    </row>
    <row r="36" spans="1:7">
      <c r="A36" s="14" t="s">
        <v>48</v>
      </c>
      <c r="B36" s="50"/>
      <c r="C36" s="14"/>
      <c r="D36" s="50"/>
      <c r="E36" s="50"/>
      <c r="F36" s="50"/>
      <c r="G36" s="50"/>
    </row>
    <row r="37" spans="1:7">
      <c r="A37" s="14" t="s">
        <v>49</v>
      </c>
      <c r="B37" s="50"/>
      <c r="C37" s="14"/>
      <c r="D37" s="50"/>
      <c r="E37" s="50"/>
      <c r="F37" s="50"/>
      <c r="G37" s="50"/>
    </row>
    <row r="38" spans="1:7">
      <c r="A38" s="14" t="s">
        <v>50</v>
      </c>
      <c r="B38" s="50"/>
      <c r="C38" s="14"/>
      <c r="D38" s="50"/>
      <c r="E38" s="50"/>
      <c r="F38" s="50"/>
      <c r="G38" s="50"/>
    </row>
    <row r="39" spans="1:7">
      <c r="A39" s="69" t="s">
        <v>51</v>
      </c>
      <c r="B39" s="50">
        <f>B34+B35</f>
        <v>728.25</v>
      </c>
      <c r="C39" s="69" t="s">
        <v>52</v>
      </c>
      <c r="D39" s="50">
        <f>D34+D35</f>
        <v>728.25</v>
      </c>
      <c r="E39" s="50">
        <f>E34+E35</f>
        <v>728.25</v>
      </c>
      <c r="F39" s="50">
        <f>F34+F35</f>
        <v>0</v>
      </c>
      <c r="G39" s="50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Q26" sqref="Q26"/>
    </sheetView>
  </sheetViews>
  <sheetFormatPr defaultColWidth="10" defaultRowHeight="13.5"/>
  <cols>
    <col min="1" max="1" width="3.5" customWidth="1"/>
    <col min="2" max="3" width="3.125" customWidth="1"/>
    <col min="4" max="4" width="6" customWidth="1"/>
    <col min="5" max="5" width="22.125" customWidth="1"/>
    <col min="6" max="6" width="8.875" customWidth="1"/>
    <col min="7" max="7" width="8.25" customWidth="1"/>
    <col min="8" max="8" width="7.125" customWidth="1"/>
    <col min="9" max="9" width="6.375" customWidth="1"/>
    <col min="10" max="10" width="6" customWidth="1"/>
    <col min="11" max="11" width="5.625" customWidth="1"/>
    <col min="12" max="12" width="6.25" customWidth="1"/>
    <col min="13" max="13" width="6" customWidth="1"/>
    <col min="14" max="14" width="6.8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1" width="4.375" customWidth="1"/>
    <col min="22" max="22" width="4.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8" t="s">
        <v>3</v>
      </c>
      <c r="X3" s="68"/>
      <c r="Y3" s="68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31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31" customHeight="1" spans="1:25">
      <c r="A7" s="12"/>
      <c r="B7" s="12"/>
      <c r="C7" s="12"/>
      <c r="D7" s="12">
        <v>109001</v>
      </c>
      <c r="E7" s="12" t="s">
        <v>80</v>
      </c>
      <c r="F7" s="12">
        <f>SUM(F8:F17)</f>
        <v>728.25</v>
      </c>
      <c r="G7" s="12">
        <f t="shared" ref="G7:S7" si="0">SUM(G8:G17)</f>
        <v>703.4</v>
      </c>
      <c r="H7" s="12">
        <f t="shared" si="0"/>
        <v>562.55</v>
      </c>
      <c r="I7" s="12">
        <f t="shared" si="0"/>
        <v>84.71</v>
      </c>
      <c r="J7" s="12">
        <f t="shared" si="0"/>
        <v>56.14</v>
      </c>
      <c r="K7" s="12">
        <f t="shared" si="0"/>
        <v>0</v>
      </c>
      <c r="L7" s="12">
        <f t="shared" si="0"/>
        <v>24.85</v>
      </c>
      <c r="M7" s="12">
        <f t="shared" si="0"/>
        <v>9.85</v>
      </c>
      <c r="N7" s="12">
        <f t="shared" si="0"/>
        <v>9.5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1.5</v>
      </c>
      <c r="S7" s="12">
        <f t="shared" si="0"/>
        <v>4</v>
      </c>
      <c r="T7" s="12"/>
      <c r="U7" s="12"/>
      <c r="V7" s="12"/>
      <c r="W7" s="12"/>
      <c r="X7" s="12"/>
      <c r="Y7" s="12"/>
    </row>
    <row r="8" s="1" customFormat="1" ht="25.25" customHeight="1" spans="1:25">
      <c r="A8" s="5">
        <v>201</v>
      </c>
      <c r="B8" s="35" t="s">
        <v>81</v>
      </c>
      <c r="C8" s="35" t="s">
        <v>82</v>
      </c>
      <c r="D8" s="5">
        <v>1009001</v>
      </c>
      <c r="E8" s="4" t="s">
        <v>83</v>
      </c>
      <c r="F8" s="8">
        <f>G8+L8</f>
        <v>467.51</v>
      </c>
      <c r="G8" s="8">
        <v>466.01</v>
      </c>
      <c r="H8" s="8">
        <v>369.48</v>
      </c>
      <c r="I8" s="8">
        <v>84.71</v>
      </c>
      <c r="J8" s="8">
        <v>11.82</v>
      </c>
      <c r="K8" s="8"/>
      <c r="L8" s="8">
        <v>1.5</v>
      </c>
      <c r="M8" s="8"/>
      <c r="N8" s="8">
        <v>1.5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25.25" customHeight="1" spans="1:25">
      <c r="A9" s="36" t="s">
        <v>84</v>
      </c>
      <c r="B9" s="37" t="s">
        <v>81</v>
      </c>
      <c r="C9" s="38" t="s">
        <v>85</v>
      </c>
      <c r="D9" s="5">
        <v>1009001</v>
      </c>
      <c r="E9" s="39" t="s">
        <v>86</v>
      </c>
      <c r="F9" s="40">
        <v>21.85</v>
      </c>
      <c r="G9" s="67"/>
      <c r="H9" s="40"/>
      <c r="I9" s="40"/>
      <c r="J9" s="40"/>
      <c r="K9" s="40"/>
      <c r="L9" s="40">
        <v>21.85</v>
      </c>
      <c r="M9" s="40">
        <v>9.85</v>
      </c>
      <c r="N9" s="40">
        <v>8</v>
      </c>
      <c r="O9" s="40"/>
      <c r="P9" s="40"/>
      <c r="Q9" s="40"/>
      <c r="R9" s="40"/>
      <c r="S9" s="40">
        <v>4</v>
      </c>
      <c r="U9" s="42"/>
      <c r="V9" s="42"/>
      <c r="W9" s="42"/>
      <c r="X9" s="42"/>
      <c r="Y9" s="42"/>
    </row>
    <row r="10" s="1" customFormat="1" ht="25.25" customHeight="1" spans="1:25">
      <c r="A10" s="5">
        <v>201</v>
      </c>
      <c r="B10" s="35" t="s">
        <v>81</v>
      </c>
      <c r="C10" s="35" t="s">
        <v>87</v>
      </c>
      <c r="D10" s="5">
        <v>1009001</v>
      </c>
      <c r="E10" s="41" t="s">
        <v>88</v>
      </c>
      <c r="F10" s="42">
        <v>1.5</v>
      </c>
      <c r="G10" s="42"/>
      <c r="H10" s="42"/>
      <c r="I10" s="42"/>
      <c r="J10" s="42"/>
      <c r="K10" s="42"/>
      <c r="L10" s="42">
        <v>1.5</v>
      </c>
      <c r="M10" s="42"/>
      <c r="N10" s="42"/>
      <c r="O10" s="42"/>
      <c r="P10" s="42"/>
      <c r="Q10" s="42"/>
      <c r="R10" s="42">
        <v>1.5</v>
      </c>
      <c r="S10" s="42"/>
      <c r="T10" s="42"/>
      <c r="U10" s="42"/>
      <c r="V10" s="42"/>
      <c r="W10" s="42"/>
      <c r="X10" s="42"/>
      <c r="Y10" s="42"/>
    </row>
    <row r="11" s="1" customFormat="1" ht="25.25" customHeight="1" spans="1:25">
      <c r="A11" s="7">
        <v>208</v>
      </c>
      <c r="B11" s="43" t="s">
        <v>89</v>
      </c>
      <c r="C11" s="43" t="s">
        <v>82</v>
      </c>
      <c r="D11" s="5">
        <v>1009001</v>
      </c>
      <c r="E11" s="41" t="s">
        <v>90</v>
      </c>
      <c r="F11" s="42">
        <v>21.72</v>
      </c>
      <c r="G11" s="42">
        <v>21.72</v>
      </c>
      <c r="H11" s="42"/>
      <c r="I11" s="42"/>
      <c r="J11" s="42">
        <v>21.72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="1" customFormat="1" ht="25.25" customHeight="1" spans="1:25">
      <c r="A12" s="36" t="s">
        <v>91</v>
      </c>
      <c r="B12" s="37" t="s">
        <v>89</v>
      </c>
      <c r="C12" s="38" t="s">
        <v>89</v>
      </c>
      <c r="D12" s="5">
        <v>1009001</v>
      </c>
      <c r="E12" s="44" t="s">
        <v>92</v>
      </c>
      <c r="F12" s="40">
        <v>69.35</v>
      </c>
      <c r="G12" s="40">
        <v>69.35</v>
      </c>
      <c r="H12" s="40">
        <v>69.35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="1" customFormat="1" ht="25.25" customHeight="1" spans="1:25">
      <c r="A13" s="36" t="s">
        <v>91</v>
      </c>
      <c r="B13" s="37" t="s">
        <v>89</v>
      </c>
      <c r="C13" s="38" t="s">
        <v>93</v>
      </c>
      <c r="D13" s="5">
        <v>1009001</v>
      </c>
      <c r="E13" s="44" t="s">
        <v>94</v>
      </c>
      <c r="F13" s="40">
        <v>31.12</v>
      </c>
      <c r="G13" s="40">
        <v>31.12</v>
      </c>
      <c r="H13" s="40">
        <v>31.12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="1" customFormat="1" ht="25.25" customHeight="1" spans="1:25">
      <c r="A14" s="36" t="s">
        <v>91</v>
      </c>
      <c r="B14" s="37" t="s">
        <v>89</v>
      </c>
      <c r="C14" s="38" t="s">
        <v>87</v>
      </c>
      <c r="D14" s="5">
        <v>1009001</v>
      </c>
      <c r="E14" s="39" t="s">
        <v>95</v>
      </c>
      <c r="F14" s="40">
        <v>11.14</v>
      </c>
      <c r="G14" s="40">
        <v>11.14</v>
      </c>
      <c r="H14" s="40"/>
      <c r="I14" s="40"/>
      <c r="J14" s="40">
        <v>11.14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="1" customFormat="1" ht="25.25" customHeight="1" spans="1:25">
      <c r="A15" s="36" t="s">
        <v>96</v>
      </c>
      <c r="B15" s="37" t="s">
        <v>97</v>
      </c>
      <c r="C15" s="38" t="s">
        <v>82</v>
      </c>
      <c r="D15" s="5">
        <v>1009001</v>
      </c>
      <c r="E15" s="39" t="s">
        <v>98</v>
      </c>
      <c r="F15" s="40">
        <v>33.81</v>
      </c>
      <c r="G15" s="40">
        <v>33.81</v>
      </c>
      <c r="H15" s="40">
        <v>33.81</v>
      </c>
      <c r="I15" s="40"/>
      <c r="J15" s="40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="1" customFormat="1" ht="25.25" customHeight="1" spans="1:25">
      <c r="A16" s="36" t="s">
        <v>96</v>
      </c>
      <c r="B16" s="37" t="s">
        <v>97</v>
      </c>
      <c r="C16" s="38" t="s">
        <v>99</v>
      </c>
      <c r="D16" s="5">
        <v>1009001</v>
      </c>
      <c r="E16" s="39" t="s">
        <v>100</v>
      </c>
      <c r="F16" s="40">
        <v>18.24</v>
      </c>
      <c r="G16" s="40">
        <v>18.24</v>
      </c>
      <c r="H16" s="40">
        <v>6.78</v>
      </c>
      <c r="I16" s="40"/>
      <c r="J16" s="40">
        <v>11.46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="1" customFormat="1" ht="25.25" customHeight="1" spans="1:25">
      <c r="A17" s="36" t="s">
        <v>101</v>
      </c>
      <c r="B17" s="37" t="s">
        <v>85</v>
      </c>
      <c r="C17" s="38" t="s">
        <v>82</v>
      </c>
      <c r="D17" s="5">
        <v>1009001</v>
      </c>
      <c r="E17" s="39" t="s">
        <v>102</v>
      </c>
      <c r="F17" s="40">
        <v>52.01</v>
      </c>
      <c r="G17" s="40">
        <v>52.01</v>
      </c>
      <c r="H17" s="40">
        <v>52.01</v>
      </c>
      <c r="I17" s="40"/>
      <c r="J17" s="4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196527777777778" right="0.196527777777778" top="0.275" bottom="0.275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13" workbookViewId="0">
      <selection activeCell="D33" sqref="D33"/>
    </sheetView>
  </sheetViews>
  <sheetFormatPr defaultColWidth="10" defaultRowHeight="13.5"/>
  <cols>
    <col min="1" max="1" width="9.125" style="1" customWidth="1"/>
    <col min="2" max="2" width="35.125" style="1" customWidth="1"/>
    <col min="3" max="3" width="15.125" style="1" customWidth="1"/>
    <col min="4" max="4" width="16" style="1" customWidth="1"/>
    <col min="5" max="5" width="20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103</v>
      </c>
      <c r="F1" s="2"/>
      <c r="G1" s="2"/>
      <c r="H1" s="2"/>
      <c r="I1" s="2"/>
    </row>
    <row r="2" ht="22.5" customHeight="1" spans="1:5">
      <c r="A2" s="3" t="s">
        <v>104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9" customHeight="1" spans="1:7">
      <c r="A4" s="21" t="s">
        <v>105</v>
      </c>
      <c r="B4" s="21" t="s">
        <v>106</v>
      </c>
      <c r="C4" s="21" t="s">
        <v>60</v>
      </c>
      <c r="D4" s="21"/>
      <c r="E4" s="21"/>
      <c r="F4" s="2"/>
      <c r="G4" s="2"/>
    </row>
    <row r="5" ht="9.75" customHeight="1" spans="1:9">
      <c r="A5" s="21"/>
      <c r="B5" s="21"/>
      <c r="C5" s="21" t="s">
        <v>66</v>
      </c>
      <c r="D5" s="21" t="s">
        <v>107</v>
      </c>
      <c r="E5" s="21" t="s">
        <v>108</v>
      </c>
      <c r="F5" s="2"/>
      <c r="G5" s="2"/>
      <c r="H5" s="2"/>
      <c r="I5" s="2"/>
    </row>
    <row r="6" ht="6" customHeight="1" spans="1:5">
      <c r="A6" s="21"/>
      <c r="B6" s="21"/>
      <c r="C6" s="21"/>
      <c r="D6" s="21"/>
      <c r="E6" s="21"/>
    </row>
    <row r="7" ht="24.25" customHeight="1" spans="1:5">
      <c r="A7" s="21" t="s">
        <v>79</v>
      </c>
      <c r="B7" s="21" t="s">
        <v>79</v>
      </c>
      <c r="C7" s="21">
        <v>1</v>
      </c>
      <c r="D7" s="21">
        <v>2</v>
      </c>
      <c r="E7" s="21">
        <v>3</v>
      </c>
    </row>
    <row r="8" ht="24.25" customHeight="1" spans="1:5">
      <c r="A8" s="31"/>
      <c r="B8" s="21" t="s">
        <v>9</v>
      </c>
      <c r="C8" s="22">
        <f>D8+E8</f>
        <v>703.3967</v>
      </c>
      <c r="D8" s="22">
        <f>SUM(D9:D33)</f>
        <v>618.6867</v>
      </c>
      <c r="E8" s="22">
        <f>SUM(E14:E33)</f>
        <v>84.71</v>
      </c>
    </row>
    <row r="9" ht="24.25" customHeight="1" spans="1:5">
      <c r="A9" s="19">
        <v>30101</v>
      </c>
      <c r="B9" s="29" t="s">
        <v>109</v>
      </c>
      <c r="C9" s="22">
        <f t="shared" ref="C9:C29" si="0">D9+E9</f>
        <v>146.99</v>
      </c>
      <c r="D9" s="22">
        <v>146.99</v>
      </c>
      <c r="E9" s="22"/>
    </row>
    <row r="10" ht="24.25" customHeight="1" spans="1:5">
      <c r="A10" s="19">
        <v>30102</v>
      </c>
      <c r="B10" s="26" t="s">
        <v>110</v>
      </c>
      <c r="C10" s="22">
        <f t="shared" si="0"/>
        <v>76.96</v>
      </c>
      <c r="D10" s="22">
        <v>76.96</v>
      </c>
      <c r="E10" s="22"/>
    </row>
    <row r="11" ht="24.25" customHeight="1" spans="1:5">
      <c r="A11" s="19">
        <v>30103</v>
      </c>
      <c r="B11" s="29" t="s">
        <v>111</v>
      </c>
      <c r="C11" s="22">
        <f t="shared" si="0"/>
        <v>93.21</v>
      </c>
      <c r="D11" s="22">
        <v>93.21</v>
      </c>
      <c r="E11" s="22"/>
    </row>
    <row r="12" ht="24.25" customHeight="1" spans="1:5">
      <c r="A12" s="19">
        <v>30107</v>
      </c>
      <c r="B12" s="29" t="s">
        <v>112</v>
      </c>
      <c r="C12" s="22">
        <f t="shared" si="0"/>
        <v>18.17</v>
      </c>
      <c r="D12" s="22">
        <v>18.17</v>
      </c>
      <c r="E12" s="22"/>
    </row>
    <row r="13" ht="24.25" customHeight="1" spans="1:5">
      <c r="A13" s="19">
        <v>30108</v>
      </c>
      <c r="B13" s="33" t="s">
        <v>92</v>
      </c>
      <c r="C13" s="22">
        <f t="shared" si="0"/>
        <v>69.35</v>
      </c>
      <c r="D13" s="22">
        <v>69.35</v>
      </c>
      <c r="E13" s="22"/>
    </row>
    <row r="14" ht="24.25" customHeight="1" spans="1:5">
      <c r="A14" s="19">
        <v>30109</v>
      </c>
      <c r="B14" s="33" t="s">
        <v>94</v>
      </c>
      <c r="C14" s="22">
        <f t="shared" si="0"/>
        <v>31.12</v>
      </c>
      <c r="D14" s="22">
        <v>31.12</v>
      </c>
      <c r="E14" s="22"/>
    </row>
    <row r="15" ht="24.25" customHeight="1" spans="1:5">
      <c r="A15" s="19">
        <v>30111</v>
      </c>
      <c r="B15" s="33" t="s">
        <v>113</v>
      </c>
      <c r="C15" s="22">
        <f t="shared" si="0"/>
        <v>6.78</v>
      </c>
      <c r="D15" s="22">
        <v>6.78</v>
      </c>
      <c r="E15" s="22"/>
    </row>
    <row r="16" ht="24.25" customHeight="1" spans="1:5">
      <c r="A16" s="19">
        <v>30112</v>
      </c>
      <c r="B16" s="33" t="s">
        <v>114</v>
      </c>
      <c r="C16" s="22">
        <f t="shared" si="0"/>
        <v>35.77</v>
      </c>
      <c r="D16" s="22">
        <v>35.77</v>
      </c>
      <c r="E16" s="22"/>
    </row>
    <row r="17" ht="24.25" customHeight="1" spans="1:5">
      <c r="A17" s="19">
        <v>30113</v>
      </c>
      <c r="B17" s="33" t="s">
        <v>102</v>
      </c>
      <c r="C17" s="22">
        <f t="shared" si="0"/>
        <v>52.01</v>
      </c>
      <c r="D17" s="22">
        <v>52.01</v>
      </c>
      <c r="E17" s="22"/>
    </row>
    <row r="18" ht="24.25" customHeight="1" spans="1:5">
      <c r="A18" s="19">
        <v>30199</v>
      </c>
      <c r="B18" s="26" t="s">
        <v>115</v>
      </c>
      <c r="C18" s="22">
        <f t="shared" si="0"/>
        <v>32.19</v>
      </c>
      <c r="D18" s="60">
        <v>32.19</v>
      </c>
      <c r="E18" s="22"/>
    </row>
    <row r="19" ht="24.25" customHeight="1" spans="1:5">
      <c r="A19" s="19">
        <v>30201</v>
      </c>
      <c r="B19" s="61" t="s">
        <v>116</v>
      </c>
      <c r="C19" s="22">
        <f t="shared" si="0"/>
        <v>12.88</v>
      </c>
      <c r="D19" s="62"/>
      <c r="E19" s="63">
        <v>12.88</v>
      </c>
    </row>
    <row r="20" ht="24.25" customHeight="1" spans="1:5">
      <c r="A20" s="19">
        <v>30202</v>
      </c>
      <c r="B20" s="21" t="s">
        <v>117</v>
      </c>
      <c r="C20" s="22">
        <f t="shared" si="0"/>
        <v>1.38</v>
      </c>
      <c r="D20" s="62"/>
      <c r="E20" s="63">
        <v>1.38</v>
      </c>
    </row>
    <row r="21" ht="24.25" customHeight="1" spans="1:5">
      <c r="A21" s="19">
        <v>30207</v>
      </c>
      <c r="B21" s="21" t="s">
        <v>118</v>
      </c>
      <c r="C21" s="63">
        <v>5.42</v>
      </c>
      <c r="D21" s="62"/>
      <c r="E21" s="63">
        <v>5.42</v>
      </c>
    </row>
    <row r="22" ht="24.25" customHeight="1" spans="1:5">
      <c r="A22" s="19">
        <v>30211</v>
      </c>
      <c r="B22" s="21" t="s">
        <v>119</v>
      </c>
      <c r="C22" s="22">
        <f t="shared" si="0"/>
        <v>15.18</v>
      </c>
      <c r="D22" s="62"/>
      <c r="E22" s="63">
        <v>15.18</v>
      </c>
    </row>
    <row r="23" ht="24.25" customHeight="1" spans="1:5">
      <c r="A23" s="19">
        <v>30215</v>
      </c>
      <c r="B23" s="21" t="s">
        <v>120</v>
      </c>
      <c r="C23" s="22">
        <f t="shared" si="0"/>
        <v>1.84</v>
      </c>
      <c r="D23" s="62"/>
      <c r="E23" s="63">
        <v>1.84</v>
      </c>
    </row>
    <row r="24" ht="24.25" customHeight="1" spans="1:5">
      <c r="A24" s="19">
        <v>30216</v>
      </c>
      <c r="B24" s="21" t="s">
        <v>121</v>
      </c>
      <c r="C24" s="22">
        <f t="shared" si="0"/>
        <v>1.84</v>
      </c>
      <c r="D24" s="62"/>
      <c r="E24" s="63">
        <v>1.84</v>
      </c>
    </row>
    <row r="25" ht="24.25" customHeight="1" spans="1:5">
      <c r="A25" s="19">
        <v>30217</v>
      </c>
      <c r="B25" s="21" t="s">
        <v>122</v>
      </c>
      <c r="C25" s="22">
        <f t="shared" si="0"/>
        <v>0.41</v>
      </c>
      <c r="D25" s="62"/>
      <c r="E25" s="63">
        <v>0.41</v>
      </c>
    </row>
    <row r="26" ht="24.25" customHeight="1" spans="1:5">
      <c r="A26" s="19">
        <v>30228</v>
      </c>
      <c r="B26" s="21" t="s">
        <v>123</v>
      </c>
      <c r="C26" s="22">
        <f t="shared" si="0"/>
        <v>8.67</v>
      </c>
      <c r="D26" s="62"/>
      <c r="E26" s="63">
        <v>8.67</v>
      </c>
    </row>
    <row r="27" ht="24.25" customHeight="1" spans="1:5">
      <c r="A27" s="19">
        <v>30231</v>
      </c>
      <c r="B27" s="21" t="s">
        <v>124</v>
      </c>
      <c r="C27" s="22">
        <f t="shared" si="0"/>
        <v>1.2</v>
      </c>
      <c r="D27" s="64"/>
      <c r="E27" s="22">
        <v>1.2</v>
      </c>
    </row>
    <row r="28" ht="24.25" customHeight="1" spans="1:5">
      <c r="A28" s="19">
        <v>30239</v>
      </c>
      <c r="B28" s="21" t="s">
        <v>125</v>
      </c>
      <c r="C28" s="22">
        <f t="shared" si="0"/>
        <v>18</v>
      </c>
      <c r="D28" s="22"/>
      <c r="E28" s="22">
        <v>18</v>
      </c>
    </row>
    <row r="29" ht="24.25" customHeight="1" spans="1:5">
      <c r="A29" s="19">
        <v>30299</v>
      </c>
      <c r="B29" s="21" t="s">
        <v>126</v>
      </c>
      <c r="C29" s="22">
        <f t="shared" si="0"/>
        <v>17.89</v>
      </c>
      <c r="D29" s="22"/>
      <c r="E29" s="22">
        <v>17.89</v>
      </c>
    </row>
    <row r="30" ht="24.25" customHeight="1" spans="1:5">
      <c r="A30" s="19">
        <v>30302</v>
      </c>
      <c r="B30" s="21" t="s">
        <v>127</v>
      </c>
      <c r="C30" s="22">
        <v>38.43</v>
      </c>
      <c r="D30" s="22">
        <v>38.43</v>
      </c>
      <c r="E30" s="22"/>
    </row>
    <row r="31" ht="24.25" customHeight="1" spans="1:5">
      <c r="A31" s="19">
        <v>30305</v>
      </c>
      <c r="B31" s="21" t="s">
        <v>128</v>
      </c>
      <c r="C31" s="22">
        <v>6.21</v>
      </c>
      <c r="D31" s="22">
        <v>6.21</v>
      </c>
      <c r="E31" s="22"/>
    </row>
    <row r="32" ht="24.25" customHeight="1" spans="1:5">
      <c r="A32" s="19">
        <v>30307</v>
      </c>
      <c r="B32" s="21" t="s">
        <v>129</v>
      </c>
      <c r="C32" s="22">
        <v>11.46</v>
      </c>
      <c r="D32" s="65">
        <v>11.4567</v>
      </c>
      <c r="E32" s="22"/>
    </row>
    <row r="33" ht="24.25" customHeight="1" spans="1:8">
      <c r="A33" s="19">
        <v>30399</v>
      </c>
      <c r="B33" s="21" t="s">
        <v>130</v>
      </c>
      <c r="C33" s="22">
        <v>0.04</v>
      </c>
      <c r="D33" s="22">
        <v>0.04</v>
      </c>
      <c r="E33" s="22"/>
      <c r="H33" s="66"/>
    </row>
    <row r="34" ht="14.25" customHeight="1"/>
    <row r="35" ht="14.25" customHeight="1" spans="2:2">
      <c r="B35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156944444444444" right="0.196527777777778" top="0.275" bottom="0.275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8" sqref="C8"/>
    </sheetView>
  </sheetViews>
  <sheetFormatPr defaultColWidth="10" defaultRowHeight="13.5" outlineLevelCol="2"/>
  <cols>
    <col min="1" max="1" width="44.125" customWidth="1"/>
    <col min="2" max="2" width="37.75" customWidth="1"/>
    <col min="3" max="3" width="43" customWidth="1"/>
    <col min="4" max="4" width="9.75" customWidth="1"/>
  </cols>
  <sheetData>
    <row r="1" ht="14.25" customHeight="1" spans="1:3">
      <c r="A1" s="10"/>
      <c r="B1" s="10"/>
      <c r="C1" s="17" t="s">
        <v>131</v>
      </c>
    </row>
    <row r="2" ht="29.45" customHeight="1" spans="1:3">
      <c r="A2" s="11" t="s">
        <v>132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48" t="s">
        <v>133</v>
      </c>
      <c r="B4" s="48" t="s">
        <v>134</v>
      </c>
      <c r="C4" s="48" t="s">
        <v>135</v>
      </c>
    </row>
    <row r="5" ht="26.1" customHeight="1" spans="1:3">
      <c r="A5" s="48" t="s">
        <v>79</v>
      </c>
      <c r="B5" s="49">
        <v>1</v>
      </c>
      <c r="C5" s="49">
        <v>2</v>
      </c>
    </row>
    <row r="6" ht="26.1" customHeight="1" spans="1:3">
      <c r="A6" s="48" t="s">
        <v>9</v>
      </c>
      <c r="B6" s="59">
        <v>8.18</v>
      </c>
      <c r="C6" s="59">
        <v>8.18</v>
      </c>
    </row>
    <row r="7" ht="26.1" customHeight="1" spans="1:3">
      <c r="A7" s="49" t="s">
        <v>136</v>
      </c>
      <c r="B7" s="59">
        <v>4.5</v>
      </c>
      <c r="C7" s="59">
        <v>4.5</v>
      </c>
    </row>
    <row r="8" ht="26.1" customHeight="1" spans="1:3">
      <c r="A8" s="49" t="s">
        <v>137</v>
      </c>
      <c r="B8" s="59">
        <v>0</v>
      </c>
      <c r="C8" s="59">
        <v>0</v>
      </c>
    </row>
    <row r="9" ht="26.1" customHeight="1" spans="1:3">
      <c r="A9" s="49" t="s">
        <v>138</v>
      </c>
      <c r="B9" s="59">
        <v>2</v>
      </c>
      <c r="C9" s="59">
        <v>2</v>
      </c>
    </row>
    <row r="10" ht="26.1" customHeight="1" spans="1:3">
      <c r="A10" s="49" t="s">
        <v>139</v>
      </c>
      <c r="B10" s="59">
        <v>2.5</v>
      </c>
      <c r="C10" s="59">
        <v>2.5</v>
      </c>
    </row>
    <row r="11" ht="26.1" customHeight="1" spans="1:3">
      <c r="A11" s="49" t="s">
        <v>140</v>
      </c>
      <c r="B11" s="59">
        <v>2.5</v>
      </c>
      <c r="C11" s="59">
        <v>2.5</v>
      </c>
    </row>
    <row r="12" ht="26.1" customHeight="1" spans="1:3">
      <c r="A12" s="49" t="s">
        <v>141</v>
      </c>
      <c r="B12" s="59">
        <v>0</v>
      </c>
      <c r="C12" s="59">
        <v>0</v>
      </c>
    </row>
    <row r="13" ht="26.1" customHeight="1" spans="1:3">
      <c r="A13" s="49" t="s">
        <v>142</v>
      </c>
      <c r="B13" s="59">
        <v>1.84</v>
      </c>
      <c r="C13" s="59">
        <v>1.84</v>
      </c>
    </row>
    <row r="14" ht="26.1" customHeight="1" spans="1:3">
      <c r="A14" s="49" t="s">
        <v>143</v>
      </c>
      <c r="B14" s="59">
        <v>1.84</v>
      </c>
      <c r="C14" s="59">
        <v>1.84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9" workbookViewId="0">
      <selection activeCell="C26" sqref="C26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144</v>
      </c>
    </row>
    <row r="2" ht="18" customHeight="1" spans="1:6">
      <c r="A2" s="11" t="s">
        <v>145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48" t="s">
        <v>146</v>
      </c>
      <c r="B4" s="48"/>
      <c r="C4" s="48" t="s">
        <v>147</v>
      </c>
      <c r="D4" s="48"/>
      <c r="E4" s="48"/>
      <c r="F4" s="48"/>
    </row>
    <row r="5" ht="17.1" customHeight="1" spans="1:6">
      <c r="A5" s="48" t="s">
        <v>148</v>
      </c>
      <c r="B5" s="48" t="s">
        <v>149</v>
      </c>
      <c r="C5" s="48" t="s">
        <v>150</v>
      </c>
      <c r="D5" s="48" t="s">
        <v>149</v>
      </c>
      <c r="E5" s="48" t="s">
        <v>150</v>
      </c>
      <c r="F5" s="48" t="s">
        <v>149</v>
      </c>
    </row>
    <row r="6" ht="17.1" customHeight="1" spans="1:6">
      <c r="A6" s="49" t="s">
        <v>151</v>
      </c>
      <c r="B6" s="50">
        <v>728.25</v>
      </c>
      <c r="C6" s="49" t="s">
        <v>152</v>
      </c>
      <c r="D6" s="50">
        <v>490.86</v>
      </c>
      <c r="E6" s="51" t="s">
        <v>153</v>
      </c>
      <c r="F6" s="52">
        <f>SUM(F7:F10)</f>
        <v>703.4</v>
      </c>
    </row>
    <row r="7" ht="17.1" customHeight="1" spans="1:6">
      <c r="A7" s="49" t="s">
        <v>154</v>
      </c>
      <c r="B7" s="50">
        <v>728.25</v>
      </c>
      <c r="C7" s="49" t="s">
        <v>155</v>
      </c>
      <c r="D7" s="50"/>
      <c r="E7" s="51" t="s">
        <v>156</v>
      </c>
      <c r="F7" s="52">
        <v>562.55</v>
      </c>
    </row>
    <row r="8" ht="17.1" customHeight="1" spans="1:6">
      <c r="A8" s="49" t="s">
        <v>157</v>
      </c>
      <c r="B8" s="52">
        <f>SUM(B9:B14)</f>
        <v>0</v>
      </c>
      <c r="C8" s="49" t="s">
        <v>158</v>
      </c>
      <c r="D8" s="50"/>
      <c r="E8" s="51" t="s">
        <v>159</v>
      </c>
      <c r="F8" s="52">
        <v>84.71</v>
      </c>
    </row>
    <row r="9" ht="17.1" customHeight="1" spans="1:6">
      <c r="A9" s="49" t="s">
        <v>160</v>
      </c>
      <c r="B9" s="52"/>
      <c r="C9" s="49" t="s">
        <v>161</v>
      </c>
      <c r="D9" s="50"/>
      <c r="E9" s="51" t="s">
        <v>162</v>
      </c>
      <c r="F9" s="52">
        <v>56.14</v>
      </c>
    </row>
    <row r="10" ht="17.1" customHeight="1" spans="1:6">
      <c r="A10" s="49" t="s">
        <v>163</v>
      </c>
      <c r="B10" s="52"/>
      <c r="C10" s="49" t="s">
        <v>164</v>
      </c>
      <c r="D10" s="50"/>
      <c r="E10" s="51" t="s">
        <v>165</v>
      </c>
      <c r="F10" s="52"/>
    </row>
    <row r="11" ht="17.1" customHeight="1" spans="1:6">
      <c r="A11" s="49" t="s">
        <v>166</v>
      </c>
      <c r="B11" s="52"/>
      <c r="C11" s="49" t="s">
        <v>167</v>
      </c>
      <c r="D11" s="50"/>
      <c r="E11" s="51" t="s">
        <v>168</v>
      </c>
      <c r="F11" s="52">
        <f>SUM(F12:F21)</f>
        <v>24.85</v>
      </c>
    </row>
    <row r="12" ht="17.1" customHeight="1" spans="1:6">
      <c r="A12" s="49" t="s">
        <v>169</v>
      </c>
      <c r="B12" s="52"/>
      <c r="C12" s="49" t="s">
        <v>170</v>
      </c>
      <c r="D12" s="50"/>
      <c r="E12" s="51" t="s">
        <v>156</v>
      </c>
      <c r="F12" s="52">
        <v>9.85</v>
      </c>
    </row>
    <row r="13" ht="17.1" customHeight="1" spans="1:6">
      <c r="A13" s="49" t="s">
        <v>171</v>
      </c>
      <c r="B13" s="52"/>
      <c r="C13" s="49" t="s">
        <v>172</v>
      </c>
      <c r="D13" s="50">
        <v>133.33</v>
      </c>
      <c r="E13" s="51" t="s">
        <v>159</v>
      </c>
      <c r="F13" s="52">
        <v>9.5</v>
      </c>
    </row>
    <row r="14" ht="17.1" customHeight="1" spans="1:6">
      <c r="A14" s="49" t="s">
        <v>173</v>
      </c>
      <c r="B14" s="52"/>
      <c r="C14" s="49" t="s">
        <v>174</v>
      </c>
      <c r="D14" s="50">
        <v>52.05</v>
      </c>
      <c r="E14" s="51" t="s">
        <v>162</v>
      </c>
      <c r="F14" s="52"/>
    </row>
    <row r="15" ht="17.1" customHeight="1" spans="1:6">
      <c r="A15" s="49" t="s">
        <v>175</v>
      </c>
      <c r="B15" s="52"/>
      <c r="C15" s="49" t="s">
        <v>176</v>
      </c>
      <c r="D15" s="50"/>
      <c r="E15" s="51" t="s">
        <v>177</v>
      </c>
      <c r="F15" s="52"/>
    </row>
    <row r="16" ht="17.1" customHeight="1" spans="1:6">
      <c r="A16" s="49" t="s">
        <v>178</v>
      </c>
      <c r="B16" s="52"/>
      <c r="C16" s="49" t="s">
        <v>179</v>
      </c>
      <c r="D16" s="50"/>
      <c r="E16" s="51" t="s">
        <v>180</v>
      </c>
      <c r="F16" s="52"/>
    </row>
    <row r="17" ht="17.1" customHeight="1" spans="1:6">
      <c r="A17" s="49" t="s">
        <v>181</v>
      </c>
      <c r="B17" s="52">
        <f>SUM(B18:B19)</f>
        <v>0</v>
      </c>
      <c r="C17" s="49" t="s">
        <v>182</v>
      </c>
      <c r="D17" s="50"/>
      <c r="E17" s="51" t="s">
        <v>183</v>
      </c>
      <c r="F17" s="52">
        <v>1.5</v>
      </c>
    </row>
    <row r="18" ht="17.1" customHeight="1" spans="1:6">
      <c r="A18" s="49" t="s">
        <v>184</v>
      </c>
      <c r="B18" s="52"/>
      <c r="C18" s="49" t="s">
        <v>185</v>
      </c>
      <c r="D18" s="50"/>
      <c r="E18" s="51" t="s">
        <v>186</v>
      </c>
      <c r="F18" s="53">
        <v>4</v>
      </c>
    </row>
    <row r="19" ht="17.1" customHeight="1" spans="1:6">
      <c r="A19" s="49" t="s">
        <v>187</v>
      </c>
      <c r="B19" s="52"/>
      <c r="C19" s="49" t="s">
        <v>188</v>
      </c>
      <c r="D19" s="50"/>
      <c r="E19" s="54" t="s">
        <v>189</v>
      </c>
      <c r="F19" s="55"/>
    </row>
    <row r="20" ht="17.1" customHeight="1" spans="1:6">
      <c r="A20" s="49" t="s">
        <v>190</v>
      </c>
      <c r="B20" s="52">
        <f>SUM(B21:B23)</f>
        <v>0</v>
      </c>
      <c r="C20" s="49" t="s">
        <v>191</v>
      </c>
      <c r="D20" s="50"/>
      <c r="E20" s="51" t="s">
        <v>192</v>
      </c>
      <c r="F20" s="56"/>
    </row>
    <row r="21" ht="17.1" customHeight="1" spans="1:6">
      <c r="A21" s="49" t="s">
        <v>193</v>
      </c>
      <c r="B21" s="52"/>
      <c r="C21" s="49" t="s">
        <v>194</v>
      </c>
      <c r="D21" s="50"/>
      <c r="E21" s="51" t="s">
        <v>195</v>
      </c>
      <c r="F21" s="52"/>
    </row>
    <row r="22" ht="17.1" customHeight="1" spans="1:6">
      <c r="A22" s="49" t="s">
        <v>196</v>
      </c>
      <c r="B22" s="52"/>
      <c r="C22" s="49" t="s">
        <v>197</v>
      </c>
      <c r="D22" s="50"/>
      <c r="E22" s="51"/>
      <c r="F22" s="52"/>
    </row>
    <row r="23" ht="17.1" customHeight="1" spans="1:6">
      <c r="A23" s="49" t="s">
        <v>198</v>
      </c>
      <c r="B23" s="52"/>
      <c r="C23" s="49" t="s">
        <v>199</v>
      </c>
      <c r="D23" s="50"/>
      <c r="E23" s="51"/>
      <c r="F23" s="52"/>
    </row>
    <row r="24" ht="17.1" customHeight="1" spans="1:6">
      <c r="A24" s="49"/>
      <c r="B24" s="52"/>
      <c r="C24" s="49" t="s">
        <v>200</v>
      </c>
      <c r="D24" s="50">
        <v>52.01</v>
      </c>
      <c r="E24" s="51"/>
      <c r="F24" s="52"/>
    </row>
    <row r="25" ht="17.1" customHeight="1" spans="1:6">
      <c r="A25" s="49"/>
      <c r="B25" s="52"/>
      <c r="C25" s="49" t="s">
        <v>201</v>
      </c>
      <c r="D25" s="52"/>
      <c r="E25" s="51"/>
      <c r="F25" s="52"/>
    </row>
    <row r="26" ht="17.1" customHeight="1" spans="1:6">
      <c r="A26" s="49"/>
      <c r="B26" s="57"/>
      <c r="C26" s="49" t="s">
        <v>202</v>
      </c>
      <c r="D26" s="52"/>
      <c r="E26" s="49"/>
      <c r="F26" s="57"/>
    </row>
    <row r="27" ht="17.1" customHeight="1" spans="1:6">
      <c r="A27" s="49"/>
      <c r="B27" s="52"/>
      <c r="C27" s="49" t="s">
        <v>203</v>
      </c>
      <c r="D27" s="52"/>
      <c r="E27" s="51"/>
      <c r="F27" s="52"/>
    </row>
    <row r="28" ht="17.1" customHeight="1" spans="1:6">
      <c r="A28" s="49"/>
      <c r="B28" s="52"/>
      <c r="C28" s="49" t="s">
        <v>204</v>
      </c>
      <c r="D28" s="52"/>
      <c r="E28" s="51"/>
      <c r="F28" s="52"/>
    </row>
    <row r="29" ht="17.1" customHeight="1" spans="1:6">
      <c r="A29" s="49"/>
      <c r="B29" s="52"/>
      <c r="C29" s="49" t="s">
        <v>205</v>
      </c>
      <c r="D29" s="52"/>
      <c r="E29" s="51"/>
      <c r="F29" s="52"/>
    </row>
    <row r="30" ht="17.1" customHeight="1" spans="1:6">
      <c r="A30" s="49"/>
      <c r="B30" s="52"/>
      <c r="C30" s="49" t="s">
        <v>206</v>
      </c>
      <c r="D30" s="52"/>
      <c r="E30" s="51"/>
      <c r="F30" s="52"/>
    </row>
    <row r="31" ht="17.1" customHeight="1" spans="1:6">
      <c r="A31" s="49"/>
      <c r="B31" s="52"/>
      <c r="C31" s="49" t="s">
        <v>207</v>
      </c>
      <c r="D31" s="52"/>
      <c r="E31" s="51"/>
      <c r="F31" s="52"/>
    </row>
    <row r="32" ht="17.1" customHeight="1" spans="1:6">
      <c r="A32" s="49"/>
      <c r="B32" s="52"/>
      <c r="C32" s="49" t="s">
        <v>208</v>
      </c>
      <c r="D32" s="52"/>
      <c r="E32" s="51"/>
      <c r="F32" s="52"/>
    </row>
    <row r="33" ht="17.1" customHeight="1" spans="1:6">
      <c r="A33" s="49"/>
      <c r="B33" s="52"/>
      <c r="C33" s="49" t="s">
        <v>209</v>
      </c>
      <c r="D33" s="52"/>
      <c r="E33" s="51"/>
      <c r="F33" s="52"/>
    </row>
    <row r="34" ht="17.1" customHeight="1" spans="1:6">
      <c r="A34" s="49"/>
      <c r="B34" s="52"/>
      <c r="C34" s="49"/>
      <c r="D34" s="52"/>
      <c r="E34" s="51"/>
      <c r="F34" s="52"/>
    </row>
    <row r="35" ht="17.1" customHeight="1" spans="1:6">
      <c r="A35" s="58" t="s">
        <v>44</v>
      </c>
      <c r="B35" s="52">
        <f>SUM(B6+B15+B16+B17+B20)</f>
        <v>728.25</v>
      </c>
      <c r="C35" s="58" t="s">
        <v>45</v>
      </c>
      <c r="D35" s="52">
        <f>SUM(D6:D33)</f>
        <v>728.25</v>
      </c>
      <c r="E35" s="58" t="s">
        <v>45</v>
      </c>
      <c r="F35" s="52">
        <f>F6+F11</f>
        <v>728.25</v>
      </c>
    </row>
    <row r="36" ht="17.1" customHeight="1" spans="1:6">
      <c r="A36" s="49" t="s">
        <v>210</v>
      </c>
      <c r="B36" s="52">
        <f>SUM(B37:B41)</f>
        <v>0</v>
      </c>
      <c r="C36" s="49" t="s">
        <v>211</v>
      </c>
      <c r="D36" s="52"/>
      <c r="E36" s="51" t="s">
        <v>212</v>
      </c>
      <c r="F36" s="52">
        <f>SUM(F37:F38)</f>
        <v>0</v>
      </c>
    </row>
    <row r="37" ht="17.1" customHeight="1" spans="1:6">
      <c r="A37" s="49" t="s">
        <v>213</v>
      </c>
      <c r="B37" s="52"/>
      <c r="C37" s="49"/>
      <c r="D37" s="52"/>
      <c r="E37" s="51" t="s">
        <v>214</v>
      </c>
      <c r="F37" s="52"/>
    </row>
    <row r="38" ht="17.1" customHeight="1" spans="1:6">
      <c r="A38" s="49" t="s">
        <v>215</v>
      </c>
      <c r="B38" s="52"/>
      <c r="C38" s="49"/>
      <c r="D38" s="52"/>
      <c r="E38" s="51" t="s">
        <v>216</v>
      </c>
      <c r="F38" s="52"/>
    </row>
    <row r="39" ht="17.1" customHeight="1" spans="1:6">
      <c r="A39" s="49" t="s">
        <v>217</v>
      </c>
      <c r="B39" s="52"/>
      <c r="C39" s="49"/>
      <c r="D39" s="52"/>
      <c r="E39" s="51" t="s">
        <v>218</v>
      </c>
      <c r="F39" s="52"/>
    </row>
    <row r="40" ht="27.2" customHeight="1" spans="1:6">
      <c r="A40" s="49" t="s">
        <v>219</v>
      </c>
      <c r="B40" s="52"/>
      <c r="C40" s="49"/>
      <c r="D40" s="52"/>
      <c r="E40" s="51"/>
      <c r="F40" s="52"/>
    </row>
    <row r="41" ht="27.2" customHeight="1" spans="1:6">
      <c r="A41" s="49" t="s">
        <v>220</v>
      </c>
      <c r="B41" s="52"/>
      <c r="C41" s="49"/>
      <c r="D41" s="52"/>
      <c r="E41" s="51"/>
      <c r="F41" s="52"/>
    </row>
    <row r="42" ht="17.1" customHeight="1" spans="1:6">
      <c r="A42" s="49"/>
      <c r="B42" s="52"/>
      <c r="C42" s="49"/>
      <c r="D42" s="52"/>
      <c r="E42" s="51"/>
      <c r="F42" s="52"/>
    </row>
    <row r="43" ht="17.1" customHeight="1" spans="1:6">
      <c r="A43" s="49"/>
      <c r="B43" s="52"/>
      <c r="C43" s="49"/>
      <c r="D43" s="52"/>
      <c r="E43" s="51"/>
      <c r="F43" s="52"/>
    </row>
    <row r="44" ht="17.1" customHeight="1" spans="1:6">
      <c r="A44" s="58" t="s">
        <v>221</v>
      </c>
      <c r="B44" s="52">
        <f>B35+B36</f>
        <v>728.25</v>
      </c>
      <c r="C44" s="58" t="s">
        <v>222</v>
      </c>
      <c r="D44" s="52">
        <f>D35+D36</f>
        <v>728.25</v>
      </c>
      <c r="E44" s="58" t="s">
        <v>222</v>
      </c>
      <c r="F44" s="52">
        <f>F35+F36</f>
        <v>728.25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workbookViewId="0">
      <selection activeCell="E9" sqref="E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223</v>
      </c>
      <c r="AD1" s="45"/>
    </row>
    <row r="2" ht="26.45" customHeight="1" spans="4:30">
      <c r="D2" s="11" t="s">
        <v>224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46" t="s">
        <v>3</v>
      </c>
      <c r="AD3" s="47"/>
    </row>
    <row r="4" ht="14.25" customHeight="1" spans="1:30">
      <c r="A4" s="12" t="s">
        <v>56</v>
      </c>
      <c r="B4" s="12"/>
      <c r="C4" s="12"/>
      <c r="D4" s="12" t="s">
        <v>225</v>
      </c>
      <c r="E4" s="12" t="s">
        <v>226</v>
      </c>
      <c r="F4" s="12" t="s">
        <v>227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228</v>
      </c>
      <c r="H5" s="12"/>
      <c r="I5" s="12"/>
      <c r="J5" s="12"/>
      <c r="K5" s="12"/>
      <c r="L5" s="12"/>
      <c r="M5" s="12"/>
      <c r="N5" s="12"/>
      <c r="O5" s="12"/>
      <c r="P5" s="12" t="s">
        <v>229</v>
      </c>
      <c r="Q5" s="12" t="s">
        <v>230</v>
      </c>
      <c r="R5" s="12" t="s">
        <v>231</v>
      </c>
      <c r="S5" s="12"/>
      <c r="T5" s="12"/>
      <c r="U5" s="12" t="s">
        <v>232</v>
      </c>
      <c r="V5" s="12"/>
      <c r="W5" s="12"/>
      <c r="X5" s="12"/>
      <c r="Y5" s="12" t="s">
        <v>233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234</v>
      </c>
      <c r="I6" s="12" t="s">
        <v>235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236</v>
      </c>
      <c r="T6" s="12" t="s">
        <v>237</v>
      </c>
      <c r="U6" s="12" t="s">
        <v>66</v>
      </c>
      <c r="V6" s="12" t="s">
        <v>238</v>
      </c>
      <c r="W6" s="12" t="s">
        <v>239</v>
      </c>
      <c r="X6" s="12" t="s">
        <v>237</v>
      </c>
      <c r="Y6" s="12" t="s">
        <v>66</v>
      </c>
      <c r="Z6" s="12" t="s">
        <v>240</v>
      </c>
      <c r="AA6" s="12" t="s">
        <v>241</v>
      </c>
      <c r="AB6" s="12" t="s">
        <v>242</v>
      </c>
      <c r="AC6" s="12" t="s">
        <v>243</v>
      </c>
      <c r="AD6" s="12" t="s">
        <v>244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245</v>
      </c>
      <c r="K7" s="12" t="s">
        <v>246</v>
      </c>
      <c r="L7" s="12" t="s">
        <v>247</v>
      </c>
      <c r="M7" s="12" t="s">
        <v>248</v>
      </c>
      <c r="N7" s="12" t="s">
        <v>249</v>
      </c>
      <c r="O7" s="12" t="s">
        <v>250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22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ht="22" customHeight="1" spans="1:30">
      <c r="A9" s="12"/>
      <c r="B9" s="12"/>
      <c r="C9" s="12"/>
      <c r="D9" s="5">
        <v>1009001</v>
      </c>
      <c r="E9" s="12" t="s">
        <v>80</v>
      </c>
      <c r="F9" s="12">
        <f>SUM(F10:F19)</f>
        <v>728.25</v>
      </c>
      <c r="G9" s="12">
        <f>SUM(G10:G19)</f>
        <v>728.25</v>
      </c>
      <c r="H9" s="12">
        <f>SUM(H10:H19)</f>
        <v>728.25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ht="25.25" customHeight="1" spans="1:30">
      <c r="A10" s="5">
        <v>201</v>
      </c>
      <c r="B10" s="35" t="s">
        <v>81</v>
      </c>
      <c r="C10" s="35" t="s">
        <v>82</v>
      </c>
      <c r="D10" s="5">
        <v>1009001</v>
      </c>
      <c r="E10" s="4" t="s">
        <v>83</v>
      </c>
      <c r="F10" s="8">
        <v>467.51</v>
      </c>
      <c r="G10" s="8">
        <v>467.51</v>
      </c>
      <c r="H10" s="8">
        <v>467.51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25.25" customHeight="1" spans="1:30">
      <c r="A11" s="36" t="s">
        <v>84</v>
      </c>
      <c r="B11" s="37" t="s">
        <v>81</v>
      </c>
      <c r="C11" s="38" t="s">
        <v>85</v>
      </c>
      <c r="D11" s="5">
        <v>1009001</v>
      </c>
      <c r="E11" s="39" t="s">
        <v>86</v>
      </c>
      <c r="F11" s="40">
        <v>21.85</v>
      </c>
      <c r="G11" s="40">
        <v>21.85</v>
      </c>
      <c r="H11" s="40">
        <v>21.85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5.25" customHeight="1" spans="1:30">
      <c r="A12" s="5">
        <v>201</v>
      </c>
      <c r="B12" s="35" t="s">
        <v>81</v>
      </c>
      <c r="C12" s="35" t="s">
        <v>87</v>
      </c>
      <c r="D12" s="5">
        <v>1009001</v>
      </c>
      <c r="E12" s="41" t="s">
        <v>88</v>
      </c>
      <c r="F12" s="42">
        <v>1.5</v>
      </c>
      <c r="G12" s="42">
        <v>1.5</v>
      </c>
      <c r="H12" s="42">
        <v>1.5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5.25" customHeight="1" spans="1:30">
      <c r="A13" s="7">
        <v>208</v>
      </c>
      <c r="B13" s="43" t="s">
        <v>89</v>
      </c>
      <c r="C13" s="43" t="s">
        <v>82</v>
      </c>
      <c r="D13" s="5">
        <v>1009001</v>
      </c>
      <c r="E13" s="41" t="s">
        <v>90</v>
      </c>
      <c r="F13" s="42">
        <v>21.72</v>
      </c>
      <c r="G13" s="42">
        <v>21.72</v>
      </c>
      <c r="H13" s="42">
        <v>21.72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25.25" customHeight="1" spans="1:30">
      <c r="A14" s="36" t="s">
        <v>91</v>
      </c>
      <c r="B14" s="37" t="s">
        <v>89</v>
      </c>
      <c r="C14" s="38" t="s">
        <v>89</v>
      </c>
      <c r="D14" s="5">
        <v>1009001</v>
      </c>
      <c r="E14" s="44" t="s">
        <v>92</v>
      </c>
      <c r="F14" s="40">
        <v>69.35</v>
      </c>
      <c r="G14" s="40">
        <v>69.35</v>
      </c>
      <c r="H14" s="40">
        <v>69.35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5.25" customHeight="1" spans="1:30">
      <c r="A15" s="36" t="s">
        <v>91</v>
      </c>
      <c r="B15" s="37" t="s">
        <v>89</v>
      </c>
      <c r="C15" s="38" t="s">
        <v>93</v>
      </c>
      <c r="D15" s="5">
        <v>1009001</v>
      </c>
      <c r="E15" s="44" t="s">
        <v>94</v>
      </c>
      <c r="F15" s="40">
        <v>31.12</v>
      </c>
      <c r="G15" s="40">
        <v>31.12</v>
      </c>
      <c r="H15" s="40">
        <v>31.12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25.25" customHeight="1" spans="1:30">
      <c r="A16" s="36" t="s">
        <v>91</v>
      </c>
      <c r="B16" s="37" t="s">
        <v>89</v>
      </c>
      <c r="C16" s="38" t="s">
        <v>87</v>
      </c>
      <c r="D16" s="5">
        <v>1009001</v>
      </c>
      <c r="E16" s="39" t="s">
        <v>95</v>
      </c>
      <c r="F16" s="40">
        <v>11.14</v>
      </c>
      <c r="G16" s="40">
        <v>11.14</v>
      </c>
      <c r="H16" s="40">
        <v>11.14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25.25" customHeight="1" spans="1:30">
      <c r="A17" s="36" t="s">
        <v>96</v>
      </c>
      <c r="B17" s="37" t="s">
        <v>97</v>
      </c>
      <c r="C17" s="38" t="s">
        <v>82</v>
      </c>
      <c r="D17" s="5">
        <v>1009001</v>
      </c>
      <c r="E17" s="39" t="s">
        <v>98</v>
      </c>
      <c r="F17" s="40">
        <v>33.81</v>
      </c>
      <c r="G17" s="40">
        <v>33.81</v>
      </c>
      <c r="H17" s="40">
        <v>33.81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25.25" customHeight="1" spans="1:30">
      <c r="A18" s="36" t="s">
        <v>96</v>
      </c>
      <c r="B18" s="37" t="s">
        <v>97</v>
      </c>
      <c r="C18" s="38" t="s">
        <v>99</v>
      </c>
      <c r="D18" s="5">
        <v>1009001</v>
      </c>
      <c r="E18" s="39" t="s">
        <v>100</v>
      </c>
      <c r="F18" s="40">
        <v>18.24</v>
      </c>
      <c r="G18" s="40">
        <v>18.24</v>
      </c>
      <c r="H18" s="40">
        <v>18.24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25.25" customHeight="1" spans="1:30">
      <c r="A19" s="36" t="s">
        <v>101</v>
      </c>
      <c r="B19" s="37" t="s">
        <v>85</v>
      </c>
      <c r="C19" s="38" t="s">
        <v>82</v>
      </c>
      <c r="D19" s="5">
        <v>1009001</v>
      </c>
      <c r="E19" s="39" t="s">
        <v>102</v>
      </c>
      <c r="F19" s="40">
        <v>52.01</v>
      </c>
      <c r="G19" s="40">
        <v>52.01</v>
      </c>
      <c r="H19" s="40">
        <v>52.01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P21" sqref="P21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7.5" style="1" customWidth="1"/>
    <col min="11" max="11" width="5.25" style="1" customWidth="1"/>
    <col min="12" max="12" width="6.7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7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251</v>
      </c>
      <c r="Y1" s="9"/>
    </row>
    <row r="2" ht="19.5" customHeight="1" spans="1:25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4" t="s">
        <v>3</v>
      </c>
      <c r="X3" s="34"/>
      <c r="Y3" s="34"/>
    </row>
    <row r="4" ht="25.5" customHeight="1" spans="1:25">
      <c r="A4" s="4" t="s">
        <v>56</v>
      </c>
      <c r="B4" s="4"/>
      <c r="C4" s="4"/>
      <c r="D4" s="4" t="s">
        <v>225</v>
      </c>
      <c r="E4" s="4" t="s">
        <v>253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28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28" customHeight="1" spans="1:25">
      <c r="A7" s="4"/>
      <c r="B7" s="4"/>
      <c r="C7" s="4"/>
      <c r="D7" s="19">
        <v>1009001</v>
      </c>
      <c r="E7" s="4" t="s">
        <v>80</v>
      </c>
      <c r="F7" s="4">
        <f>SUM(F8:F17)</f>
        <v>728.25</v>
      </c>
      <c r="G7" s="4">
        <f t="shared" ref="G7:S7" si="0">SUM(G8:G17)</f>
        <v>703.4</v>
      </c>
      <c r="H7" s="4">
        <f t="shared" si="0"/>
        <v>562.55</v>
      </c>
      <c r="I7" s="4">
        <f t="shared" si="0"/>
        <v>84.71</v>
      </c>
      <c r="J7" s="4">
        <f t="shared" si="0"/>
        <v>56.14</v>
      </c>
      <c r="K7" s="4">
        <f t="shared" si="0"/>
        <v>0</v>
      </c>
      <c r="L7" s="4">
        <f t="shared" si="0"/>
        <v>24.85</v>
      </c>
      <c r="M7" s="4">
        <f t="shared" si="0"/>
        <v>9.85</v>
      </c>
      <c r="N7" s="4">
        <f t="shared" si="0"/>
        <v>9.5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1.5</v>
      </c>
      <c r="S7" s="4">
        <f t="shared" si="0"/>
        <v>4</v>
      </c>
      <c r="T7" s="4"/>
      <c r="U7" s="4"/>
      <c r="V7" s="4"/>
      <c r="W7" s="4"/>
      <c r="X7" s="4"/>
      <c r="Y7" s="4"/>
    </row>
    <row r="8" ht="25.25" customHeight="1" spans="1:25">
      <c r="A8" s="19">
        <v>201</v>
      </c>
      <c r="B8" s="20" t="s">
        <v>81</v>
      </c>
      <c r="C8" s="20" t="s">
        <v>82</v>
      </c>
      <c r="D8" s="19">
        <v>1009001</v>
      </c>
      <c r="E8" s="21" t="s">
        <v>83</v>
      </c>
      <c r="F8" s="22">
        <f>G8+L8</f>
        <v>467.51</v>
      </c>
      <c r="G8" s="22">
        <v>466.01</v>
      </c>
      <c r="H8" s="22">
        <v>369.48</v>
      </c>
      <c r="I8" s="22">
        <v>84.71</v>
      </c>
      <c r="J8" s="22">
        <v>11.82</v>
      </c>
      <c r="K8" s="22"/>
      <c r="L8" s="22">
        <f>SUM(M8:U8)</f>
        <v>1.5</v>
      </c>
      <c r="M8" s="22"/>
      <c r="N8" s="22">
        <v>1.5</v>
      </c>
      <c r="O8" s="22"/>
      <c r="P8" s="22"/>
      <c r="Q8" s="22"/>
      <c r="R8" s="22"/>
      <c r="S8" s="22"/>
      <c r="T8" s="22"/>
      <c r="U8" s="22"/>
      <c r="V8" s="8"/>
      <c r="W8" s="8"/>
      <c r="X8" s="8"/>
      <c r="Y8" s="8"/>
    </row>
    <row r="9" ht="25.25" customHeight="1" spans="1:25">
      <c r="A9" s="23" t="s">
        <v>84</v>
      </c>
      <c r="B9" s="24" t="s">
        <v>81</v>
      </c>
      <c r="C9" s="25" t="s">
        <v>85</v>
      </c>
      <c r="D9" s="19">
        <v>1009001</v>
      </c>
      <c r="E9" s="26" t="s">
        <v>86</v>
      </c>
      <c r="F9" s="27">
        <v>21.85</v>
      </c>
      <c r="G9" s="28"/>
      <c r="H9" s="27"/>
      <c r="I9" s="27"/>
      <c r="J9" s="27"/>
      <c r="K9" s="22"/>
      <c r="L9" s="22">
        <f>SUM(M9:U9)</f>
        <v>21.85</v>
      </c>
      <c r="M9" s="22">
        <v>9.85</v>
      </c>
      <c r="N9" s="22">
        <v>8</v>
      </c>
      <c r="O9" s="22"/>
      <c r="P9" s="22"/>
      <c r="Q9" s="22"/>
      <c r="R9" s="22"/>
      <c r="S9" s="22">
        <v>4</v>
      </c>
      <c r="U9" s="22"/>
      <c r="V9" s="8"/>
      <c r="W9" s="8"/>
      <c r="X9" s="8"/>
      <c r="Y9" s="8"/>
    </row>
    <row r="10" ht="25.25" customHeight="1" spans="1:25">
      <c r="A10" s="19">
        <v>201</v>
      </c>
      <c r="B10" s="20" t="s">
        <v>81</v>
      </c>
      <c r="C10" s="20" t="s">
        <v>87</v>
      </c>
      <c r="D10" s="19">
        <v>1009001</v>
      </c>
      <c r="E10" s="29" t="s">
        <v>88</v>
      </c>
      <c r="F10" s="30">
        <v>1.5</v>
      </c>
      <c r="G10" s="30"/>
      <c r="H10" s="30"/>
      <c r="I10" s="30"/>
      <c r="J10" s="30"/>
      <c r="K10" s="22"/>
      <c r="L10" s="22">
        <f>SUM(M10:U10)</f>
        <v>1.5</v>
      </c>
      <c r="M10" s="22"/>
      <c r="N10" s="22"/>
      <c r="O10" s="22"/>
      <c r="P10" s="22"/>
      <c r="Q10" s="22"/>
      <c r="R10" s="22">
        <v>1.5</v>
      </c>
      <c r="S10" s="22"/>
      <c r="T10" s="22"/>
      <c r="U10" s="22"/>
      <c r="V10" s="8"/>
      <c r="W10" s="8"/>
      <c r="X10" s="8"/>
      <c r="Y10" s="8"/>
    </row>
    <row r="11" ht="25.25" customHeight="1" spans="1:25">
      <c r="A11" s="31">
        <v>208</v>
      </c>
      <c r="B11" s="32" t="s">
        <v>89</v>
      </c>
      <c r="C11" s="32" t="s">
        <v>82</v>
      </c>
      <c r="D11" s="19">
        <v>1009001</v>
      </c>
      <c r="E11" s="29" t="s">
        <v>90</v>
      </c>
      <c r="F11" s="30">
        <v>21.72</v>
      </c>
      <c r="G11" s="30">
        <v>21.72</v>
      </c>
      <c r="H11" s="30"/>
      <c r="I11" s="30"/>
      <c r="J11" s="30">
        <v>21.72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8"/>
      <c r="W11" s="8"/>
      <c r="X11" s="8"/>
      <c r="Y11" s="8"/>
    </row>
    <row r="12" ht="25.25" customHeight="1" spans="1:25">
      <c r="A12" s="23" t="s">
        <v>91</v>
      </c>
      <c r="B12" s="24" t="s">
        <v>89</v>
      </c>
      <c r="C12" s="25" t="s">
        <v>89</v>
      </c>
      <c r="D12" s="19">
        <v>1009001</v>
      </c>
      <c r="E12" s="33" t="s">
        <v>92</v>
      </c>
      <c r="F12" s="27">
        <v>69.35</v>
      </c>
      <c r="G12" s="27">
        <v>69.35</v>
      </c>
      <c r="H12" s="27">
        <v>69.35</v>
      </c>
      <c r="I12" s="30"/>
      <c r="J12" s="30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8"/>
      <c r="W12" s="8"/>
      <c r="X12" s="8"/>
      <c r="Y12" s="8"/>
    </row>
    <row r="13" ht="25.25" customHeight="1" spans="1:25">
      <c r="A13" s="23" t="s">
        <v>91</v>
      </c>
      <c r="B13" s="24" t="s">
        <v>89</v>
      </c>
      <c r="C13" s="25" t="s">
        <v>93</v>
      </c>
      <c r="D13" s="19">
        <v>1009001</v>
      </c>
      <c r="E13" s="33" t="s">
        <v>94</v>
      </c>
      <c r="F13" s="27">
        <v>31.12</v>
      </c>
      <c r="G13" s="27">
        <v>31.12</v>
      </c>
      <c r="H13" s="27">
        <v>31.12</v>
      </c>
      <c r="I13" s="30"/>
      <c r="J13" s="3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8"/>
      <c r="W13" s="8"/>
      <c r="X13" s="8"/>
      <c r="Y13" s="8"/>
    </row>
    <row r="14" ht="25.25" customHeight="1" spans="1:25">
      <c r="A14" s="23" t="s">
        <v>91</v>
      </c>
      <c r="B14" s="24" t="s">
        <v>89</v>
      </c>
      <c r="C14" s="25" t="s">
        <v>87</v>
      </c>
      <c r="D14" s="19">
        <v>1009001</v>
      </c>
      <c r="E14" s="26" t="s">
        <v>95</v>
      </c>
      <c r="F14" s="27">
        <v>11.14</v>
      </c>
      <c r="G14" s="27">
        <v>11.14</v>
      </c>
      <c r="H14" s="27"/>
      <c r="I14" s="27"/>
      <c r="J14" s="27">
        <v>11.14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8"/>
      <c r="W14" s="8"/>
      <c r="X14" s="8"/>
      <c r="Y14" s="8"/>
    </row>
    <row r="15" ht="25.25" customHeight="1" spans="1:25">
      <c r="A15" s="23" t="s">
        <v>96</v>
      </c>
      <c r="B15" s="24" t="s">
        <v>97</v>
      </c>
      <c r="C15" s="25" t="s">
        <v>82</v>
      </c>
      <c r="D15" s="19">
        <v>1009001</v>
      </c>
      <c r="E15" s="26" t="s">
        <v>98</v>
      </c>
      <c r="F15" s="27">
        <v>33.81</v>
      </c>
      <c r="G15" s="27">
        <v>33.81</v>
      </c>
      <c r="H15" s="27">
        <v>33.81</v>
      </c>
      <c r="I15" s="27"/>
      <c r="J15" s="27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8"/>
      <c r="W15" s="8"/>
      <c r="X15" s="8"/>
      <c r="Y15" s="8"/>
    </row>
    <row r="16" ht="25.25" customHeight="1" spans="1:25">
      <c r="A16" s="23" t="s">
        <v>96</v>
      </c>
      <c r="B16" s="24" t="s">
        <v>97</v>
      </c>
      <c r="C16" s="25" t="s">
        <v>99</v>
      </c>
      <c r="D16" s="19">
        <v>1009001</v>
      </c>
      <c r="E16" s="26" t="s">
        <v>100</v>
      </c>
      <c r="F16" s="27">
        <v>18.24</v>
      </c>
      <c r="G16" s="27">
        <v>18.24</v>
      </c>
      <c r="H16" s="27">
        <v>6.78</v>
      </c>
      <c r="I16" s="27"/>
      <c r="J16" s="27">
        <v>11.46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8"/>
      <c r="W16" s="8"/>
      <c r="X16" s="8"/>
      <c r="Y16" s="8"/>
    </row>
    <row r="17" ht="25.25" customHeight="1" spans="1:25">
      <c r="A17" s="23" t="s">
        <v>101</v>
      </c>
      <c r="B17" s="24" t="s">
        <v>85</v>
      </c>
      <c r="C17" s="25" t="s">
        <v>82</v>
      </c>
      <c r="D17" s="19">
        <v>1009001</v>
      </c>
      <c r="E17" s="26" t="s">
        <v>102</v>
      </c>
      <c r="F17" s="27">
        <v>52.01</v>
      </c>
      <c r="G17" s="27">
        <v>52.01</v>
      </c>
      <c r="H17" s="27">
        <v>52.01</v>
      </c>
      <c r="I17" s="27"/>
      <c r="J17" s="2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8"/>
      <c r="W17" s="8"/>
      <c r="X17" s="8"/>
      <c r="Y17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550694444444444" right="0.550694444444444" top="0.275" bottom="0.275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J14" sqref="J14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254</v>
      </c>
      <c r="Y1" s="9"/>
    </row>
    <row r="2" ht="19.5" customHeight="1" spans="1:2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225</v>
      </c>
      <c r="E4" s="4" t="s">
        <v>253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256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3" customHeight="1" spans="1:9">
      <c r="A12" s="18" t="s">
        <v>257</v>
      </c>
      <c r="B12" s="18"/>
      <c r="C12" s="18"/>
      <c r="D12" s="18"/>
      <c r="E12" s="18"/>
      <c r="F12" s="18"/>
      <c r="G12" s="18"/>
      <c r="H12" s="18"/>
      <c r="I12" s="18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I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2021-02-09T02:58:09Z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