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firstSheet="7" activeTab="10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  <definedName name="_xlnm._FilterDatabase" localSheetId="5" hidden="1">表5.部门收支总表!$F$7:$F$9</definedName>
  </definedNames>
  <calcPr calcId="144525"/>
</workbook>
</file>

<file path=xl/sharedStrings.xml><?xml version="1.0" encoding="utf-8"?>
<sst xmlns="http://schemas.openxmlformats.org/spreadsheetml/2006/main" count="563" uniqueCount="287">
  <si>
    <t>鹿寨县农业机械化技术推广站       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</si>
  <si>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</si>
  <si>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</si>
  <si>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</si>
  <si>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</si>
  <si>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</si>
  <si>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</si>
  <si>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</si>
  <si>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</si>
  <si>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</si>
  <si>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</si>
  <si>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</si>
  <si>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</si>
  <si>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</si>
  <si>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</si>
  <si>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</si>
  <si>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</si>
  <si>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</si>
  <si>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</si>
  <si>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</si>
  <si>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</si>
  <si>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</si>
  <si>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</si>
  <si>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</si>
  <si>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</si>
  <si>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</si>
  <si>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</si>
  <si>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</si>
  <si>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</si>
  <si>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</si>
  <si>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</si>
  <si>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</si>
  <si>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</si>
  <si>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</si>
  <si>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</si>
  <si>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</si>
  <si>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</si>
  <si>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</si>
  <si>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</si>
  <si>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</si>
  <si>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</si>
  <si>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</si>
  <si>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</si>
  <si>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</si>
  <si>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</si>
  <si>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</si>
  <si>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</si>
  <si>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</si>
  <si>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</si>
  <si>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</si>
  <si>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</si>
  <si>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</si>
  <si>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</si>
  <si>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</si>
  <si>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</si>
  <si>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</si>
  <si>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</si>
  <si>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</si>
  <si>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</si>
  <si>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</si>
  <si>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</si>
  <si>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</si>
  <si>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</si>
  <si>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</si>
  <si>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</si>
  <si>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</si>
  <si>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</si>
  <si>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</si>
  <si>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</si>
  <si>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</si>
  <si>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</si>
  <si>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</si>
  <si>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</si>
  <si>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</si>
  <si>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</si>
  <si>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</si>
  <si>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</si>
  <si>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</si>
  <si>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</si>
  <si>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</si>
  <si>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201018</t>
  </si>
  <si>
    <t xml:space="preserve">  鹿寨县农业机械化技术推广站</t>
  </si>
  <si>
    <t>208</t>
  </si>
  <si>
    <t>05</t>
  </si>
  <si>
    <t>02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</si>
  <si>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</si>
  <si>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</si>
  <si>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</si>
  <si>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</si>
  <si>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</si>
  <si>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</si>
  <si>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</si>
  <si>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</si>
  <si>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01</t>
  </si>
  <si>
    <t>04</t>
  </si>
  <si>
    <t xml:space="preserve">    事业运行（农业农村）</t>
  </si>
  <si>
    <t>221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</si>
  <si>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</si>
  <si>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</si>
  <si>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</si>
  <si>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</si>
  <si>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</si>
  <si>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</si>
  <si>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</si>
  <si>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</si>
  <si>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</si>
  <si>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</si>
  <si>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</si>
  <si>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</si>
  <si>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</si>
  <si>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</si>
  <si>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</si>
  <si>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</t>
  </si>
  <si>
    <t>30109</t>
  </si>
  <si>
    <t>职业年金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</si>
  <si>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</si>
  <si>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</si>
  <si>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</si>
  <si>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</si>
  <si>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</si>
  <si>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</si>
  <si>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</si>
  <si>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</si>
  <si>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</si>
  <si>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</si>
  <si>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</si>
  <si>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</si>
  <si>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</si>
  <si>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</si>
  <si>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</si>
  <si>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</si>
  <si>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</si>
  <si>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</si>
  <si>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</si>
  <si>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公务用车运行维护费</t>
  </si>
  <si>
    <t>其他商品和服务支出</t>
  </si>
  <si>
    <t>退休费</t>
  </si>
  <si>
    <t>生活补助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</si>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</sst>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9"/>
      <color indexed="8"/>
      <name val="宋体"/>
      <charset val="1"/>
      <scheme val="minor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38"/>
      <name val="SimSun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0" borderId="10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7" borderId="11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21" borderId="14" applyNumberFormat="0" applyAlignment="0" applyProtection="0">
      <alignment vertical="center"/>
    </xf>
    <xf numFmtId="0" fontId="26" fillId="21" borderId="10" applyNumberFormat="0" applyAlignment="0" applyProtection="0">
      <alignment vertical="center"/>
    </xf>
    <xf numFmtId="0" fontId="27" fillId="22" borderId="15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49" fontId="3" fillId="0" borderId="4" xfId="0" applyNumberFormat="1" applyFont="1" applyFill="1" applyBorder="1" applyAlignment="1" applyProtection="1">
      <alignment horizontal="left" vertical="center"/>
    </xf>
    <xf numFmtId="9" fontId="3" fillId="0" borderId="3" xfId="0" applyNumberFormat="1" applyFont="1" applyFill="1" applyBorder="1" applyAlignment="1" applyProtection="1">
      <alignment horizontal="left"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176" fontId="4" fillId="0" borderId="3" xfId="0" applyNumberFormat="1" applyFont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6" xfId="0" applyNumberFormat="1" applyFont="1" applyBorder="1" applyAlignment="1">
      <alignment horizontal="right" vertical="center" wrapText="1"/>
    </xf>
    <xf numFmtId="176" fontId="0" fillId="0" borderId="0" xfId="0" applyNumberFormat="1" applyFont="1" applyFill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176" fontId="0" fillId="0" borderId="3" xfId="0" applyNumberFormat="1" applyBorder="1">
      <alignment vertical="center"/>
    </xf>
    <xf numFmtId="43" fontId="5" fillId="0" borderId="3" xfId="0" applyNumberFormat="1" applyFont="1" applyBorder="1" applyAlignment="1">
      <alignment horizontal="right" vertical="center" wrapText="1"/>
    </xf>
    <xf numFmtId="43" fontId="5" fillId="0" borderId="7" xfId="0" applyNumberFormat="1" applyFont="1" applyBorder="1" applyAlignment="1">
      <alignment horizontal="right" vertical="center" wrapText="1"/>
    </xf>
    <xf numFmtId="176" fontId="0" fillId="0" borderId="3" xfId="0" applyNumberFormat="1" applyFont="1" applyFill="1" applyBorder="1" applyAlignment="1">
      <alignment vertical="center"/>
    </xf>
    <xf numFmtId="43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9" fontId="8" fillId="0" borderId="3" xfId="0" applyNumberFormat="1" applyFont="1" applyFill="1" applyBorder="1" applyAlignment="1" applyProtection="1">
      <alignment horizontal="lef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176" fontId="4" fillId="0" borderId="3" xfId="0" applyNumberFormat="1" applyFont="1" applyFill="1" applyBorder="1">
      <alignment vertical="center"/>
    </xf>
    <xf numFmtId="49" fontId="3" fillId="0" borderId="4" xfId="0" applyNumberFormat="1" applyFont="1" applyFill="1" applyBorder="1" applyAlignment="1" applyProtection="1">
      <alignment horizontal="left"/>
    </xf>
    <xf numFmtId="49" fontId="9" fillId="0" borderId="8" xfId="0" applyNumberFormat="1" applyFont="1" applyFill="1" applyBorder="1" applyAlignment="1" applyProtection="1">
      <alignment horizontal="left" vertical="center"/>
    </xf>
    <xf numFmtId="49" fontId="9" fillId="0" borderId="3" xfId="0" applyNumberFormat="1" applyFont="1" applyFill="1" applyBorder="1" applyAlignment="1" applyProtection="1">
      <alignment horizontal="left" vertical="center" wrapText="1"/>
    </xf>
    <xf numFmtId="49" fontId="10" fillId="0" borderId="3" xfId="0" applyNumberFormat="1" applyFont="1" applyFill="1" applyBorder="1" applyAlignment="1" applyProtection="1">
      <alignment horizontal="left" vertical="center"/>
    </xf>
    <xf numFmtId="49" fontId="9" fillId="0" borderId="3" xfId="0" applyNumberFormat="1" applyFont="1" applyFill="1" applyBorder="1" applyAlignment="1" applyProtection="1">
      <alignment horizontal="left" vertical="center"/>
    </xf>
    <xf numFmtId="0" fontId="0" fillId="0" borderId="3" xfId="0" applyFill="1" applyBorder="1">
      <alignment vertical="center"/>
    </xf>
    <xf numFmtId="176" fontId="4" fillId="0" borderId="3" xfId="0" applyNumberFormat="1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1" fillId="0" borderId="9" xfId="0" applyFont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1" fillId="0" borderId="6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43" fontId="1" fillId="0" borderId="9" xfId="0" applyNumberFormat="1" applyFont="1" applyBorder="1" applyAlignment="1">
      <alignment horizontal="right" vertical="center" wrapText="1"/>
    </xf>
    <xf numFmtId="43" fontId="1" fillId="0" borderId="3" xfId="0" applyNumberFormat="1" applyFont="1" applyBorder="1" applyAlignment="1">
      <alignment horizontal="right" vertical="center" wrapText="1"/>
    </xf>
    <xf numFmtId="43" fontId="1" fillId="0" borderId="7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A8" sqref="A8:T8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7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9" t="s">
        <v>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A7" sqref="A7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7" t="s">
        <v>53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5" t="s">
        <v>264</v>
      </c>
      <c r="Y1" s="15"/>
    </row>
    <row r="2" ht="19.5" customHeight="1" spans="1:25">
      <c r="A2" s="8" t="s">
        <v>265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ht="14.25" customHeight="1" spans="1: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15" t="s">
        <v>3</v>
      </c>
      <c r="Y3" s="15"/>
    </row>
    <row r="4" ht="14.25" customHeight="1" spans="1:25">
      <c r="A4" s="9" t="s">
        <v>56</v>
      </c>
      <c r="B4" s="9"/>
      <c r="C4" s="9"/>
      <c r="D4" s="9" t="s">
        <v>232</v>
      </c>
      <c r="E4" s="9" t="s">
        <v>260</v>
      </c>
      <c r="F4" s="9" t="s">
        <v>59</v>
      </c>
      <c r="G4" s="9" t="s">
        <v>60</v>
      </c>
      <c r="H4" s="9"/>
      <c r="I4" s="9"/>
      <c r="J4" s="9"/>
      <c r="K4" s="9"/>
      <c r="L4" s="9" t="s">
        <v>61</v>
      </c>
      <c r="M4" s="9"/>
      <c r="N4" s="9"/>
      <c r="O4" s="9"/>
      <c r="P4" s="9"/>
      <c r="Q4" s="9"/>
      <c r="R4" s="9"/>
      <c r="S4" s="9"/>
      <c r="T4" s="9"/>
      <c r="U4" s="9"/>
      <c r="V4" s="9"/>
      <c r="W4" s="9" t="s">
        <v>62</v>
      </c>
      <c r="X4" s="9"/>
      <c r="Y4" s="9"/>
    </row>
    <row r="5" ht="48.2" customHeight="1" spans="1:25">
      <c r="A5" s="9" t="s">
        <v>63</v>
      </c>
      <c r="B5" s="9" t="s">
        <v>64</v>
      </c>
      <c r="C5" s="9" t="s">
        <v>65</v>
      </c>
      <c r="D5" s="9"/>
      <c r="E5" s="9"/>
      <c r="F5" s="9"/>
      <c r="G5" s="9" t="s">
        <v>66</v>
      </c>
      <c r="H5" s="9" t="s">
        <v>67</v>
      </c>
      <c r="I5" s="9" t="s">
        <v>68</v>
      </c>
      <c r="J5" s="9" t="s">
        <v>69</v>
      </c>
      <c r="K5" s="9" t="s">
        <v>70</v>
      </c>
      <c r="L5" s="9" t="s">
        <v>66</v>
      </c>
      <c r="M5" s="9" t="s">
        <v>67</v>
      </c>
      <c r="N5" s="9" t="s">
        <v>68</v>
      </c>
      <c r="O5" s="9" t="s">
        <v>69</v>
      </c>
      <c r="P5" s="9" t="s">
        <v>71</v>
      </c>
      <c r="Q5" s="9" t="s">
        <v>72</v>
      </c>
      <c r="R5" s="9" t="s">
        <v>73</v>
      </c>
      <c r="S5" s="9" t="s">
        <v>74</v>
      </c>
      <c r="T5" s="9" t="s">
        <v>75</v>
      </c>
      <c r="U5" s="9" t="s">
        <v>70</v>
      </c>
      <c r="V5" s="9" t="s">
        <v>76</v>
      </c>
      <c r="W5" s="9" t="s">
        <v>66</v>
      </c>
      <c r="X5" s="9" t="s">
        <v>60</v>
      </c>
      <c r="Y5" s="9" t="s">
        <v>77</v>
      </c>
    </row>
    <row r="6" ht="14.25" customHeight="1" spans="1:25">
      <c r="A6" s="9" t="s">
        <v>78</v>
      </c>
      <c r="B6" s="9" t="s">
        <v>78</v>
      </c>
      <c r="C6" s="9" t="s">
        <v>78</v>
      </c>
      <c r="D6" s="9" t="s">
        <v>79</v>
      </c>
      <c r="E6" s="9" t="s">
        <v>79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9">
        <v>19</v>
      </c>
      <c r="Y6" s="9">
        <v>20</v>
      </c>
    </row>
    <row r="7" s="1" customFormat="1" ht="14.25" customHeight="1" spans="1:25">
      <c r="A7" s="5"/>
      <c r="B7" s="5"/>
      <c r="C7" s="5"/>
      <c r="D7" s="5"/>
      <c r="E7" s="5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="1" customFormat="1" ht="14.25" customHeight="1" spans="1:25">
      <c r="A8" s="5"/>
      <c r="B8" s="5"/>
      <c r="C8" s="5"/>
      <c r="D8" s="5"/>
      <c r="E8" s="5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="1" customFormat="1" ht="14.25" customHeight="1" spans="1:25">
      <c r="A9" s="5"/>
      <c r="B9" s="5"/>
      <c r="C9" s="5"/>
      <c r="D9" s="5"/>
      <c r="E9" s="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ht="14.25" customHeight="1" spans="1:25">
      <c r="A10" s="11"/>
      <c r="B10" s="11"/>
      <c r="C10" s="11"/>
      <c r="D10" s="12"/>
      <c r="E10" s="11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ht="14.25" customHeight="1"/>
    <row r="12" ht="16.5" customHeight="1" spans="1:7">
      <c r="A12" s="14" t="s">
        <v>266</v>
      </c>
      <c r="B12" s="14"/>
      <c r="C12" s="14"/>
      <c r="D12" s="14"/>
      <c r="E12" s="14"/>
      <c r="F12" s="14"/>
      <c r="G12" s="14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abSelected="1" topLeftCell="A4" workbookViewId="0">
      <selection activeCell="A10" sqref="A10:AI16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6" t="s">
        <v>267</v>
      </c>
      <c r="AI1" s="6"/>
    </row>
    <row r="2" ht="23.45" customHeight="1" spans="1:35">
      <c r="A2" s="3" t="s">
        <v>268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6" t="s">
        <v>3</v>
      </c>
      <c r="AI3" s="6"/>
    </row>
    <row r="4" ht="14.25" customHeight="1" spans="1:35">
      <c r="A4" s="4" t="s">
        <v>56</v>
      </c>
      <c r="B4" s="4"/>
      <c r="C4" s="4"/>
      <c r="D4" s="4" t="s">
        <v>232</v>
      </c>
      <c r="E4" s="4" t="s">
        <v>260</v>
      </c>
      <c r="F4" s="4" t="s">
        <v>269</v>
      </c>
      <c r="G4" s="4" t="s">
        <v>270</v>
      </c>
      <c r="H4" s="4" t="s">
        <v>271</v>
      </c>
      <c r="I4" s="4" t="s">
        <v>272</v>
      </c>
      <c r="J4" s="4" t="s">
        <v>273</v>
      </c>
      <c r="K4" s="4" t="s">
        <v>274</v>
      </c>
      <c r="L4" s="4" t="s">
        <v>275</v>
      </c>
      <c r="M4" s="4"/>
      <c r="N4" s="4"/>
      <c r="O4" s="4"/>
      <c r="P4" s="4"/>
      <c r="Q4" s="4"/>
      <c r="R4" s="4"/>
      <c r="S4" s="4"/>
      <c r="T4" s="4"/>
      <c r="U4" s="4" t="s">
        <v>276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277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235</v>
      </c>
      <c r="N5" s="4"/>
      <c r="O5" s="4"/>
      <c r="P5" s="4" t="s">
        <v>236</v>
      </c>
      <c r="Q5" s="4" t="s">
        <v>237</v>
      </c>
      <c r="R5" s="4" t="s">
        <v>238</v>
      </c>
      <c r="S5" s="4" t="s">
        <v>239</v>
      </c>
      <c r="T5" s="4" t="s">
        <v>278</v>
      </c>
      <c r="U5" s="4" t="s">
        <v>9</v>
      </c>
      <c r="V5" s="4" t="s">
        <v>279</v>
      </c>
      <c r="W5" s="4"/>
      <c r="X5" s="4"/>
      <c r="Y5" s="4"/>
      <c r="Z5" s="4"/>
      <c r="AA5" s="4"/>
      <c r="AB5" s="4"/>
      <c r="AC5" s="4"/>
      <c r="AD5" s="4"/>
      <c r="AE5" s="4" t="s">
        <v>280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281</v>
      </c>
      <c r="O6" s="4" t="s">
        <v>242</v>
      </c>
      <c r="P6" s="4"/>
      <c r="Q6" s="4"/>
      <c r="R6" s="4"/>
      <c r="S6" s="4"/>
      <c r="T6" s="4"/>
      <c r="U6" s="4"/>
      <c r="V6" s="4" t="s">
        <v>66</v>
      </c>
      <c r="W6" s="4" t="s">
        <v>282</v>
      </c>
      <c r="X6" s="4"/>
      <c r="Y6" s="4"/>
      <c r="Z6" s="4"/>
      <c r="AA6" s="4" t="s">
        <v>283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284</v>
      </c>
      <c r="Y8" s="4" t="s">
        <v>285</v>
      </c>
      <c r="Z8" s="4" t="s">
        <v>286</v>
      </c>
      <c r="AA8" s="4" t="s">
        <v>66</v>
      </c>
      <c r="AB8" s="4" t="s">
        <v>284</v>
      </c>
      <c r="AC8" s="4" t="s">
        <v>285</v>
      </c>
      <c r="AD8" s="4" t="s">
        <v>286</v>
      </c>
      <c r="AE8" s="4" t="s">
        <v>66</v>
      </c>
      <c r="AF8" s="4" t="s">
        <v>284</v>
      </c>
      <c r="AG8" s="4" t="s">
        <v>285</v>
      </c>
      <c r="AH8" s="4" t="s">
        <v>286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25" workbookViewId="0">
      <selection activeCell="D24" sqref="D24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5"/>
      <c r="B1" s="7"/>
      <c r="C1" s="7"/>
      <c r="D1" s="7"/>
      <c r="E1" s="7"/>
      <c r="F1" s="7"/>
      <c r="G1" s="15" t="s">
        <v>1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ht="19.5" spans="1:20">
      <c r="A2" s="8" t="s">
        <v>2</v>
      </c>
      <c r="B2" s="8"/>
      <c r="C2" s="8"/>
      <c r="D2" s="8"/>
      <c r="E2" s="8"/>
      <c r="F2" s="8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7">
      <c r="A3" s="7"/>
      <c r="B3" s="7"/>
      <c r="C3" s="7"/>
      <c r="D3" s="7"/>
      <c r="E3" s="7"/>
      <c r="F3" s="7"/>
      <c r="G3" s="15" t="s">
        <v>3</v>
      </c>
    </row>
    <row r="4" spans="1:7">
      <c r="A4" s="61" t="s">
        <v>4</v>
      </c>
      <c r="B4" s="61"/>
      <c r="C4" s="61" t="s">
        <v>5</v>
      </c>
      <c r="D4" s="61"/>
      <c r="E4" s="61"/>
      <c r="F4" s="61"/>
      <c r="G4" s="61"/>
    </row>
    <row r="5" spans="1:7">
      <c r="A5" s="9" t="s">
        <v>6</v>
      </c>
      <c r="B5" s="9" t="s">
        <v>7</v>
      </c>
      <c r="C5" s="9" t="s">
        <v>8</v>
      </c>
      <c r="D5" s="9" t="s">
        <v>9</v>
      </c>
      <c r="E5" s="9" t="s">
        <v>10</v>
      </c>
      <c r="F5" s="9" t="s">
        <v>11</v>
      </c>
      <c r="G5" s="9" t="s">
        <v>12</v>
      </c>
    </row>
    <row r="6" spans="1:7">
      <c r="A6" s="12" t="s">
        <v>13</v>
      </c>
      <c r="B6" s="34">
        <v>116.806829</v>
      </c>
      <c r="C6" s="12" t="s">
        <v>14</v>
      </c>
      <c r="D6" s="62">
        <f>SUM(E6:G6)</f>
        <v>0</v>
      </c>
      <c r="E6" s="62"/>
      <c r="F6" s="62"/>
      <c r="G6" s="62"/>
    </row>
    <row r="7" spans="1:7">
      <c r="A7" s="12" t="s">
        <v>15</v>
      </c>
      <c r="B7" s="62"/>
      <c r="C7" s="12" t="s">
        <v>16</v>
      </c>
      <c r="D7" s="62">
        <f t="shared" ref="D7:D33" si="0">SUM(E7:G7)</f>
        <v>0</v>
      </c>
      <c r="E7" s="62"/>
      <c r="F7" s="62"/>
      <c r="G7" s="62"/>
    </row>
    <row r="8" spans="1:7">
      <c r="A8" s="12" t="s">
        <v>17</v>
      </c>
      <c r="B8" s="62"/>
      <c r="C8" s="12" t="s">
        <v>18</v>
      </c>
      <c r="D8" s="62">
        <f t="shared" si="0"/>
        <v>0</v>
      </c>
      <c r="E8" s="62"/>
      <c r="F8" s="62"/>
      <c r="G8" s="62"/>
    </row>
    <row r="9" spans="1:7">
      <c r="A9" s="12"/>
      <c r="B9" s="62"/>
      <c r="C9" s="12" t="s">
        <v>19</v>
      </c>
      <c r="D9" s="62">
        <f t="shared" si="0"/>
        <v>0</v>
      </c>
      <c r="E9" s="62"/>
      <c r="F9" s="62"/>
      <c r="G9" s="62"/>
    </row>
    <row r="10" spans="1:7">
      <c r="A10" s="12"/>
      <c r="B10" s="62"/>
      <c r="C10" s="12" t="s">
        <v>20</v>
      </c>
      <c r="D10" s="62">
        <f t="shared" si="0"/>
        <v>0</v>
      </c>
      <c r="E10" s="62"/>
      <c r="F10" s="62"/>
      <c r="G10" s="62"/>
    </row>
    <row r="11" spans="1:7">
      <c r="A11" s="12"/>
      <c r="B11" s="62"/>
      <c r="C11" s="12" t="s">
        <v>21</v>
      </c>
      <c r="D11" s="62">
        <f t="shared" si="0"/>
        <v>0</v>
      </c>
      <c r="E11" s="62"/>
      <c r="F11" s="62"/>
      <c r="G11" s="62"/>
    </row>
    <row r="12" spans="1:7">
      <c r="A12" s="12"/>
      <c r="B12" s="62"/>
      <c r="C12" s="12" t="s">
        <v>22</v>
      </c>
      <c r="D12" s="63">
        <f t="shared" si="0"/>
        <v>0</v>
      </c>
      <c r="E12" s="63"/>
      <c r="F12" s="62"/>
      <c r="G12" s="62"/>
    </row>
    <row r="13" spans="1:7">
      <c r="A13" s="12"/>
      <c r="B13" s="62"/>
      <c r="C13" s="64" t="s">
        <v>23</v>
      </c>
      <c r="D13" s="39">
        <v>26.391344</v>
      </c>
      <c r="E13" s="39">
        <v>26.391344</v>
      </c>
      <c r="F13" s="65"/>
      <c r="G13" s="62"/>
    </row>
    <row r="14" spans="1:7">
      <c r="A14" s="12"/>
      <c r="B14" s="62"/>
      <c r="C14" s="64" t="s">
        <v>24</v>
      </c>
      <c r="D14" s="39">
        <v>5.618387</v>
      </c>
      <c r="E14" s="39">
        <v>5.618387</v>
      </c>
      <c r="F14" s="65"/>
      <c r="G14" s="62"/>
    </row>
    <row r="15" spans="1:7">
      <c r="A15" s="12"/>
      <c r="B15" s="62"/>
      <c r="C15" s="64" t="s">
        <v>25</v>
      </c>
      <c r="D15" s="66">
        <f t="shared" si="0"/>
        <v>0</v>
      </c>
      <c r="E15" s="66"/>
      <c r="F15" s="65"/>
      <c r="G15" s="62"/>
    </row>
    <row r="16" spans="1:7">
      <c r="A16" s="12"/>
      <c r="B16" s="62"/>
      <c r="C16" s="64" t="s">
        <v>26</v>
      </c>
      <c r="D16" s="66">
        <f t="shared" si="0"/>
        <v>0</v>
      </c>
      <c r="E16" s="66"/>
      <c r="F16" s="65"/>
      <c r="G16" s="62"/>
    </row>
    <row r="17" spans="1:12">
      <c r="A17" s="12"/>
      <c r="B17" s="62"/>
      <c r="C17" s="64" t="s">
        <v>27</v>
      </c>
      <c r="D17" s="39">
        <v>76.153426</v>
      </c>
      <c r="E17" s="39">
        <v>76.153426</v>
      </c>
      <c r="F17" s="65"/>
      <c r="G17" s="62"/>
      <c r="L17" s="68">
        <v>1</v>
      </c>
    </row>
    <row r="18" spans="1:7">
      <c r="A18" s="12"/>
      <c r="B18" s="62"/>
      <c r="C18" s="64" t="s">
        <v>28</v>
      </c>
      <c r="D18" s="66">
        <f t="shared" si="0"/>
        <v>0</v>
      </c>
      <c r="E18" s="66"/>
      <c r="F18" s="65"/>
      <c r="G18" s="62"/>
    </row>
    <row r="19" spans="1:7">
      <c r="A19" s="12"/>
      <c r="B19" s="62"/>
      <c r="C19" s="64" t="s">
        <v>29</v>
      </c>
      <c r="D19" s="66">
        <f t="shared" si="0"/>
        <v>0</v>
      </c>
      <c r="E19" s="66"/>
      <c r="F19" s="65"/>
      <c r="G19" s="62"/>
    </row>
    <row r="20" spans="1:7">
      <c r="A20" s="12"/>
      <c r="B20" s="62"/>
      <c r="C20" s="64" t="s">
        <v>30</v>
      </c>
      <c r="D20" s="66">
        <f t="shared" si="0"/>
        <v>0</v>
      </c>
      <c r="E20" s="66"/>
      <c r="F20" s="65"/>
      <c r="G20" s="62"/>
    </row>
    <row r="21" spans="1:7">
      <c r="A21" s="12"/>
      <c r="B21" s="62"/>
      <c r="C21" s="64" t="s">
        <v>31</v>
      </c>
      <c r="D21" s="66">
        <f t="shared" si="0"/>
        <v>0</v>
      </c>
      <c r="E21" s="66"/>
      <c r="F21" s="65"/>
      <c r="G21" s="62"/>
    </row>
    <row r="22" spans="1:7">
      <c r="A22" s="12"/>
      <c r="B22" s="62"/>
      <c r="C22" s="64" t="s">
        <v>32</v>
      </c>
      <c r="D22" s="66">
        <f t="shared" si="0"/>
        <v>0</v>
      </c>
      <c r="E22" s="66"/>
      <c r="F22" s="65"/>
      <c r="G22" s="62"/>
    </row>
    <row r="23" spans="1:7">
      <c r="A23" s="12"/>
      <c r="B23" s="62"/>
      <c r="C23" s="64" t="s">
        <v>33</v>
      </c>
      <c r="D23" s="66">
        <f t="shared" si="0"/>
        <v>0</v>
      </c>
      <c r="E23" s="66"/>
      <c r="F23" s="65"/>
      <c r="G23" s="62"/>
    </row>
    <row r="24" spans="1:7">
      <c r="A24" s="12"/>
      <c r="B24" s="62"/>
      <c r="C24" s="64" t="s">
        <v>34</v>
      </c>
      <c r="D24" s="39">
        <v>8.643672</v>
      </c>
      <c r="E24" s="39">
        <v>8.643672</v>
      </c>
      <c r="F24" s="65"/>
      <c r="G24" s="62"/>
    </row>
    <row r="25" spans="1:7">
      <c r="A25" s="12"/>
      <c r="B25" s="62"/>
      <c r="C25" s="64" t="s">
        <v>35</v>
      </c>
      <c r="D25" s="66">
        <f t="shared" si="0"/>
        <v>0</v>
      </c>
      <c r="E25" s="66"/>
      <c r="F25" s="65"/>
      <c r="G25" s="62"/>
    </row>
    <row r="26" spans="1:7">
      <c r="A26" s="12"/>
      <c r="B26" s="62"/>
      <c r="C26" s="64" t="s">
        <v>36</v>
      </c>
      <c r="D26" s="66">
        <f t="shared" si="0"/>
        <v>0</v>
      </c>
      <c r="E26" s="66"/>
      <c r="F26" s="65"/>
      <c r="G26" s="62"/>
    </row>
    <row r="27" spans="1:7">
      <c r="A27" s="12"/>
      <c r="B27" s="62"/>
      <c r="C27" s="64" t="s">
        <v>37</v>
      </c>
      <c r="D27" s="66">
        <f t="shared" si="0"/>
        <v>0</v>
      </c>
      <c r="E27" s="66"/>
      <c r="F27" s="65"/>
      <c r="G27" s="62"/>
    </row>
    <row r="28" spans="1:7">
      <c r="A28" s="12"/>
      <c r="B28" s="62"/>
      <c r="C28" s="64" t="s">
        <v>38</v>
      </c>
      <c r="D28" s="66">
        <f t="shared" si="0"/>
        <v>0</v>
      </c>
      <c r="E28" s="66"/>
      <c r="F28" s="65"/>
      <c r="G28" s="62"/>
    </row>
    <row r="29" spans="1:7">
      <c r="A29" s="12"/>
      <c r="B29" s="62"/>
      <c r="C29" s="64" t="s">
        <v>39</v>
      </c>
      <c r="D29" s="66">
        <f t="shared" si="0"/>
        <v>0</v>
      </c>
      <c r="E29" s="66"/>
      <c r="F29" s="65"/>
      <c r="G29" s="62"/>
    </row>
    <row r="30" spans="1:7">
      <c r="A30" s="12"/>
      <c r="B30" s="62"/>
      <c r="C30" s="64" t="s">
        <v>40</v>
      </c>
      <c r="D30" s="66">
        <f t="shared" si="0"/>
        <v>0</v>
      </c>
      <c r="E30" s="66"/>
      <c r="F30" s="65"/>
      <c r="G30" s="62"/>
    </row>
    <row r="31" spans="1:7">
      <c r="A31" s="12"/>
      <c r="B31" s="62"/>
      <c r="C31" s="12" t="s">
        <v>41</v>
      </c>
      <c r="D31" s="67">
        <f t="shared" si="0"/>
        <v>0</v>
      </c>
      <c r="E31" s="67"/>
      <c r="F31" s="62"/>
      <c r="G31" s="62"/>
    </row>
    <row r="32" spans="1:7">
      <c r="A32" s="12"/>
      <c r="B32" s="62"/>
      <c r="C32" s="12" t="s">
        <v>42</v>
      </c>
      <c r="D32" s="62">
        <f t="shared" si="0"/>
        <v>0</v>
      </c>
      <c r="E32" s="62"/>
      <c r="F32" s="62"/>
      <c r="G32" s="62"/>
    </row>
    <row r="33" spans="1:7">
      <c r="A33" s="12"/>
      <c r="B33" s="62"/>
      <c r="C33" s="12" t="s">
        <v>43</v>
      </c>
      <c r="D33" s="62">
        <f t="shared" si="0"/>
        <v>0</v>
      </c>
      <c r="E33" s="62"/>
      <c r="F33" s="62"/>
      <c r="G33" s="62"/>
    </row>
    <row r="34" spans="1:7">
      <c r="A34" s="61" t="s">
        <v>44</v>
      </c>
      <c r="B34" s="62">
        <f>SUM(B6:B33)</f>
        <v>116.806829</v>
      </c>
      <c r="C34" s="61" t="s">
        <v>45</v>
      </c>
      <c r="D34" s="62">
        <f>SUM(D6:D33)</f>
        <v>116.806829</v>
      </c>
      <c r="E34" s="62">
        <f>SUM(E6:E33)</f>
        <v>116.806829</v>
      </c>
      <c r="F34" s="62">
        <f>SUM(F6:F33)</f>
        <v>0</v>
      </c>
      <c r="G34" s="62">
        <f>SUM(G6:G33)</f>
        <v>0</v>
      </c>
    </row>
    <row r="35" spans="1:7">
      <c r="A35" s="12" t="s">
        <v>46</v>
      </c>
      <c r="B35" s="62">
        <f>SUM(B36:B38)</f>
        <v>0</v>
      </c>
      <c r="C35" s="12" t="s">
        <v>47</v>
      </c>
      <c r="D35" s="62"/>
      <c r="E35" s="62"/>
      <c r="F35" s="62"/>
      <c r="G35" s="62"/>
    </row>
    <row r="36" spans="1:7">
      <c r="A36" s="12" t="s">
        <v>48</v>
      </c>
      <c r="B36" s="62"/>
      <c r="C36" s="12"/>
      <c r="D36" s="62"/>
      <c r="E36" s="62"/>
      <c r="F36" s="62"/>
      <c r="G36" s="62"/>
    </row>
    <row r="37" spans="1:7">
      <c r="A37" s="12" t="s">
        <v>49</v>
      </c>
      <c r="B37" s="62"/>
      <c r="C37" s="12"/>
      <c r="D37" s="62"/>
      <c r="E37" s="62"/>
      <c r="F37" s="62"/>
      <c r="G37" s="62"/>
    </row>
    <row r="38" spans="1:7">
      <c r="A38" s="12" t="s">
        <v>50</v>
      </c>
      <c r="B38" s="62"/>
      <c r="C38" s="12"/>
      <c r="D38" s="62"/>
      <c r="E38" s="62"/>
      <c r="F38" s="62"/>
      <c r="G38" s="62"/>
    </row>
    <row r="39" spans="1:7">
      <c r="A39" s="61" t="s">
        <v>51</v>
      </c>
      <c r="B39" s="62">
        <f>B34+B35</f>
        <v>116.806829</v>
      </c>
      <c r="C39" s="61" t="s">
        <v>52</v>
      </c>
      <c r="D39" s="62">
        <f>D34+D35</f>
        <v>116.806829</v>
      </c>
      <c r="E39" s="62">
        <f>E34+E35</f>
        <v>116.806829</v>
      </c>
      <c r="F39" s="62">
        <f>F34+F35</f>
        <v>0</v>
      </c>
      <c r="G39" s="62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workbookViewId="0">
      <selection activeCell="G20" sqref="G20"/>
    </sheetView>
  </sheetViews>
  <sheetFormatPr defaultColWidth="10" defaultRowHeight="13.5"/>
  <cols>
    <col min="1" max="1" width="3.5" customWidth="1"/>
    <col min="2" max="3" width="3.125" customWidth="1"/>
    <col min="4" max="4" width="9.75" customWidth="1"/>
    <col min="5" max="5" width="22.125" customWidth="1"/>
    <col min="6" max="6" width="10.125" customWidth="1"/>
    <col min="7" max="7" width="10.875" customWidth="1"/>
    <col min="8" max="8" width="10.75" customWidth="1"/>
    <col min="9" max="9" width="8.25" customWidth="1"/>
    <col min="10" max="10" width="9.75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7" t="s">
        <v>53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5" t="s">
        <v>54</v>
      </c>
      <c r="Y1" s="15"/>
    </row>
    <row r="2" ht="19.5" customHeight="1" spans="1:25">
      <c r="A2" s="8" t="s">
        <v>55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ht="14.25" customHeight="1" spans="1: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60" t="s">
        <v>3</v>
      </c>
      <c r="X3" s="60"/>
      <c r="Y3" s="60"/>
    </row>
    <row r="4" ht="14.25" customHeight="1" spans="1:25">
      <c r="A4" s="9" t="s">
        <v>56</v>
      </c>
      <c r="B4" s="9"/>
      <c r="C4" s="9"/>
      <c r="D4" s="9" t="s">
        <v>57</v>
      </c>
      <c r="E4" s="9" t="s">
        <v>58</v>
      </c>
      <c r="F4" s="9" t="s">
        <v>59</v>
      </c>
      <c r="G4" s="9" t="s">
        <v>60</v>
      </c>
      <c r="H4" s="9"/>
      <c r="I4" s="9"/>
      <c r="J4" s="9"/>
      <c r="K4" s="9"/>
      <c r="L4" s="9" t="s">
        <v>61</v>
      </c>
      <c r="M4" s="9"/>
      <c r="N4" s="9"/>
      <c r="O4" s="9"/>
      <c r="P4" s="9"/>
      <c r="Q4" s="9"/>
      <c r="R4" s="9"/>
      <c r="S4" s="9"/>
      <c r="T4" s="9"/>
      <c r="U4" s="9"/>
      <c r="V4" s="9"/>
      <c r="W4" s="9" t="s">
        <v>62</v>
      </c>
      <c r="X4" s="9"/>
      <c r="Y4" s="9"/>
    </row>
    <row r="5" ht="70.5" customHeight="1" spans="1:25">
      <c r="A5" s="9" t="s">
        <v>63</v>
      </c>
      <c r="B5" s="9" t="s">
        <v>64</v>
      </c>
      <c r="C5" s="9" t="s">
        <v>65</v>
      </c>
      <c r="D5" s="9"/>
      <c r="E5" s="9"/>
      <c r="F5" s="9"/>
      <c r="G5" s="9" t="s">
        <v>66</v>
      </c>
      <c r="H5" s="9" t="s">
        <v>67</v>
      </c>
      <c r="I5" s="9" t="s">
        <v>68</v>
      </c>
      <c r="J5" s="9" t="s">
        <v>69</v>
      </c>
      <c r="K5" s="9" t="s">
        <v>70</v>
      </c>
      <c r="L5" s="9" t="s">
        <v>66</v>
      </c>
      <c r="M5" s="9" t="s">
        <v>67</v>
      </c>
      <c r="N5" s="9" t="s">
        <v>68</v>
      </c>
      <c r="O5" s="9" t="s">
        <v>69</v>
      </c>
      <c r="P5" s="9" t="s">
        <v>71</v>
      </c>
      <c r="Q5" s="9" t="s">
        <v>72</v>
      </c>
      <c r="R5" s="9" t="s">
        <v>73</v>
      </c>
      <c r="S5" s="9" t="s">
        <v>74</v>
      </c>
      <c r="T5" s="9" t="s">
        <v>75</v>
      </c>
      <c r="U5" s="9" t="s">
        <v>70</v>
      </c>
      <c r="V5" s="9" t="s">
        <v>76</v>
      </c>
      <c r="W5" s="9" t="s">
        <v>66</v>
      </c>
      <c r="X5" s="9" t="s">
        <v>60</v>
      </c>
      <c r="Y5" s="9" t="s">
        <v>77</v>
      </c>
    </row>
    <row r="6" ht="14.25" customHeight="1" spans="1:25">
      <c r="A6" s="9" t="s">
        <v>78</v>
      </c>
      <c r="B6" s="9" t="s">
        <v>78</v>
      </c>
      <c r="C6" s="9" t="s">
        <v>78</v>
      </c>
      <c r="D6" s="9" t="s">
        <v>79</v>
      </c>
      <c r="E6" s="56" t="s">
        <v>79</v>
      </c>
      <c r="F6" s="56">
        <v>1</v>
      </c>
      <c r="G6" s="56">
        <v>2</v>
      </c>
      <c r="H6" s="56">
        <v>3</v>
      </c>
      <c r="I6" s="56">
        <v>4</v>
      </c>
      <c r="J6" s="56">
        <v>5</v>
      </c>
      <c r="K6" s="56">
        <v>6</v>
      </c>
      <c r="L6" s="56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9">
        <v>19</v>
      </c>
      <c r="Y6" s="9">
        <v>20</v>
      </c>
    </row>
    <row r="7" customFormat="1" ht="14.25" customHeight="1" spans="1:25">
      <c r="A7" s="9"/>
      <c r="B7" s="9"/>
      <c r="C7" s="9"/>
      <c r="D7" s="17" t="s">
        <v>9</v>
      </c>
      <c r="E7" s="18"/>
      <c r="F7" s="19">
        <f>SUM(F8)</f>
        <v>116.806829</v>
      </c>
      <c r="G7" s="19">
        <f>SUM(G8)</f>
        <v>116.806829</v>
      </c>
      <c r="H7" s="19">
        <f>SUM(H8)</f>
        <v>96.650217</v>
      </c>
      <c r="I7" s="19">
        <f>SUM(I8)</f>
        <v>11.040612</v>
      </c>
      <c r="J7" s="19">
        <f>SUM(J8)</f>
        <v>9.116</v>
      </c>
      <c r="K7" s="18"/>
      <c r="L7" s="18"/>
      <c r="M7" s="58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="1" customFormat="1" ht="14.25" customHeight="1" spans="1:25">
      <c r="A8" s="5"/>
      <c r="B8" s="5"/>
      <c r="C8" s="5"/>
      <c r="D8" s="20" t="s">
        <v>80</v>
      </c>
      <c r="E8" s="21" t="s">
        <v>81</v>
      </c>
      <c r="F8" s="22">
        <f>SUM(F9:F14)</f>
        <v>116.806829</v>
      </c>
      <c r="G8" s="22">
        <f>SUM(G9:G14)</f>
        <v>116.806829</v>
      </c>
      <c r="H8" s="22">
        <f>SUM(H9:H14)</f>
        <v>96.650217</v>
      </c>
      <c r="I8" s="22">
        <f>SUM(I9:I14)</f>
        <v>11.040612</v>
      </c>
      <c r="J8" s="22">
        <f>SUM(J9:J14)</f>
        <v>9.116</v>
      </c>
      <c r="K8" s="22"/>
      <c r="L8" s="22"/>
      <c r="M8" s="59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="1" customFormat="1" ht="14.25" customHeight="1" spans="1:25">
      <c r="A9" s="16" t="s">
        <v>82</v>
      </c>
      <c r="B9" s="16" t="s">
        <v>83</v>
      </c>
      <c r="C9" s="16" t="s">
        <v>84</v>
      </c>
      <c r="D9" s="20" t="s">
        <v>80</v>
      </c>
      <c r="E9" s="23" t="s">
        <v>85</v>
      </c>
      <c r="F9" s="24">
        <v>9.104</v>
      </c>
      <c r="G9" s="24">
        <v>9.104</v>
      </c>
      <c r="H9" s="24">
        <v>0</v>
      </c>
      <c r="I9" s="24">
        <v>0</v>
      </c>
      <c r="J9" s="24">
        <v>9.104</v>
      </c>
      <c r="K9" s="22"/>
      <c r="L9" s="22"/>
      <c r="M9" s="5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="1" customFormat="1" ht="14.25" customHeight="1" spans="1:25">
      <c r="A10" s="16" t="s">
        <v>82</v>
      </c>
      <c r="B10" s="16" t="s">
        <v>83</v>
      </c>
      <c r="C10" s="16" t="s">
        <v>83</v>
      </c>
      <c r="D10" s="20" t="s">
        <v>80</v>
      </c>
      <c r="E10" s="23" t="s">
        <v>86</v>
      </c>
      <c r="F10" s="24">
        <v>11.524896</v>
      </c>
      <c r="G10" s="24">
        <v>11.524896</v>
      </c>
      <c r="H10" s="24">
        <v>11.524896</v>
      </c>
      <c r="I10" s="24">
        <v>0</v>
      </c>
      <c r="J10" s="24">
        <v>0</v>
      </c>
      <c r="K10" s="22"/>
      <c r="L10" s="22"/>
      <c r="M10" s="59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="1" customFormat="1" ht="14.25" customHeight="1" spans="1:25">
      <c r="A11" s="16" t="s">
        <v>82</v>
      </c>
      <c r="B11" s="16" t="s">
        <v>83</v>
      </c>
      <c r="C11" s="16" t="s">
        <v>87</v>
      </c>
      <c r="D11" s="20" t="s">
        <v>80</v>
      </c>
      <c r="E11" s="23" t="s">
        <v>88</v>
      </c>
      <c r="F11" s="24">
        <v>5.762448</v>
      </c>
      <c r="G11" s="24">
        <v>5.762448</v>
      </c>
      <c r="H11" s="24">
        <v>5.762448</v>
      </c>
      <c r="I11" s="24">
        <v>0</v>
      </c>
      <c r="J11" s="24">
        <v>0</v>
      </c>
      <c r="K11" s="22"/>
      <c r="L11" s="22"/>
      <c r="M11" s="59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="1" customFormat="1" ht="14.25" customHeight="1" spans="1:25">
      <c r="A12" s="16" t="s">
        <v>89</v>
      </c>
      <c r="B12" s="16" t="s">
        <v>90</v>
      </c>
      <c r="C12" s="16" t="s">
        <v>84</v>
      </c>
      <c r="D12" s="20" t="s">
        <v>80</v>
      </c>
      <c r="E12" s="23" t="s">
        <v>91</v>
      </c>
      <c r="F12" s="24">
        <v>5.618387</v>
      </c>
      <c r="G12" s="24">
        <v>5.618387</v>
      </c>
      <c r="H12" s="24">
        <v>5.618387</v>
      </c>
      <c r="I12" s="24">
        <v>0</v>
      </c>
      <c r="J12" s="24">
        <v>0</v>
      </c>
      <c r="K12" s="22"/>
      <c r="L12" s="22"/>
      <c r="M12" s="5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="1" customFormat="1" ht="14.25" customHeight="1" spans="1:25">
      <c r="A13" s="16" t="s">
        <v>92</v>
      </c>
      <c r="B13" s="16" t="s">
        <v>93</v>
      </c>
      <c r="C13" s="16" t="s">
        <v>94</v>
      </c>
      <c r="D13" s="20" t="s">
        <v>80</v>
      </c>
      <c r="E13" s="23" t="s">
        <v>95</v>
      </c>
      <c r="F13" s="24">
        <v>76.153426</v>
      </c>
      <c r="G13" s="24">
        <v>76.153426</v>
      </c>
      <c r="H13" s="24">
        <v>65.100814</v>
      </c>
      <c r="I13" s="24">
        <v>11.040612</v>
      </c>
      <c r="J13" s="24">
        <v>0.012</v>
      </c>
      <c r="K13" s="22"/>
      <c r="L13" s="22"/>
      <c r="M13" s="59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="1" customFormat="1" ht="14.25" customHeight="1" spans="1:25">
      <c r="A14" s="16" t="s">
        <v>96</v>
      </c>
      <c r="B14" s="16" t="s">
        <v>84</v>
      </c>
      <c r="C14" s="16" t="s">
        <v>93</v>
      </c>
      <c r="D14" s="20" t="s">
        <v>80</v>
      </c>
      <c r="E14" s="23" t="s">
        <v>97</v>
      </c>
      <c r="F14" s="24">
        <v>8.643672</v>
      </c>
      <c r="G14" s="24">
        <v>8.643672</v>
      </c>
      <c r="H14" s="24">
        <v>8.643672</v>
      </c>
      <c r="I14" s="24">
        <v>0</v>
      </c>
      <c r="J14" s="24">
        <v>0</v>
      </c>
      <c r="K14" s="22"/>
      <c r="L14" s="22"/>
      <c r="M14" s="59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6:10">
      <c r="F15" s="57"/>
      <c r="G15" s="57"/>
      <c r="H15" s="57"/>
      <c r="I15" s="57"/>
      <c r="J15" s="57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opLeftCell="A13" workbookViewId="0">
      <selection activeCell="D31" sqref="D31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6" t="s">
        <v>98</v>
      </c>
      <c r="F1" s="2"/>
      <c r="G1" s="2"/>
      <c r="H1" s="2"/>
      <c r="I1" s="2"/>
    </row>
    <row r="2" ht="22.5" customHeight="1" spans="1:5">
      <c r="A2" s="3" t="s">
        <v>99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6" t="s">
        <v>3</v>
      </c>
      <c r="F3" s="2"/>
      <c r="G3" s="2"/>
      <c r="H3" s="2"/>
      <c r="I3" s="2"/>
    </row>
    <row r="4" ht="14.25" customHeight="1" spans="1:7">
      <c r="A4" s="4" t="s">
        <v>100</v>
      </c>
      <c r="B4" s="4" t="s">
        <v>101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102</v>
      </c>
      <c r="E5" s="4" t="s">
        <v>103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16"/>
      <c r="B8" s="4" t="s">
        <v>9</v>
      </c>
      <c r="C8" s="43">
        <v>116.81</v>
      </c>
      <c r="D8" s="43">
        <v>105.77</v>
      </c>
      <c r="E8" s="43">
        <v>11.04</v>
      </c>
    </row>
    <row r="9" ht="14.25" customHeight="1" spans="1:5">
      <c r="A9" s="20" t="s">
        <v>80</v>
      </c>
      <c r="B9" s="44" t="s">
        <v>81</v>
      </c>
      <c r="C9" s="10"/>
      <c r="D9" s="45"/>
      <c r="E9" s="45"/>
    </row>
    <row r="10" ht="14.25" customHeight="1" spans="1:5">
      <c r="A10" s="5">
        <v>301</v>
      </c>
      <c r="B10" s="46" t="s">
        <v>67</v>
      </c>
      <c r="C10" s="47">
        <f>SUM(C11:C20)</f>
        <v>96.650217</v>
      </c>
      <c r="D10" s="47">
        <f>SUM(D11:D20)</f>
        <v>96.650217</v>
      </c>
      <c r="E10" s="22"/>
    </row>
    <row r="11" ht="14.25" customHeight="1" spans="1:5">
      <c r="A11" s="5">
        <v>30101</v>
      </c>
      <c r="B11" s="5" t="s">
        <v>104</v>
      </c>
      <c r="C11" s="48">
        <v>29.988</v>
      </c>
      <c r="D11" s="48">
        <v>29.988</v>
      </c>
      <c r="E11" s="22"/>
    </row>
    <row r="12" ht="14.25" customHeight="1" spans="1:5">
      <c r="A12" s="49" t="s">
        <v>105</v>
      </c>
      <c r="B12" s="50" t="s">
        <v>106</v>
      </c>
      <c r="C12" s="48">
        <v>13.6092</v>
      </c>
      <c r="D12" s="48">
        <v>13.6092</v>
      </c>
      <c r="E12" s="22"/>
    </row>
    <row r="13" ht="14.25" customHeight="1" spans="1:5">
      <c r="A13" s="49" t="s">
        <v>107</v>
      </c>
      <c r="B13" s="50" t="s">
        <v>108</v>
      </c>
      <c r="C13" s="48">
        <v>5.358</v>
      </c>
      <c r="D13" s="48">
        <v>5.358</v>
      </c>
      <c r="E13" s="22"/>
    </row>
    <row r="14" ht="14.25" customHeight="1" spans="1:5">
      <c r="A14" s="49" t="s">
        <v>109</v>
      </c>
      <c r="B14" s="50" t="s">
        <v>110</v>
      </c>
      <c r="C14" s="48">
        <v>14.199</v>
      </c>
      <c r="D14" s="48">
        <v>14.199</v>
      </c>
      <c r="E14" s="22"/>
    </row>
    <row r="15" ht="14.25" customHeight="1" spans="1:5">
      <c r="A15" s="49" t="s">
        <v>111</v>
      </c>
      <c r="B15" s="51" t="s">
        <v>112</v>
      </c>
      <c r="C15" s="48">
        <v>11.524896</v>
      </c>
      <c r="D15" s="48">
        <v>11.524896</v>
      </c>
      <c r="E15" s="22"/>
    </row>
    <row r="16" ht="14.25" customHeight="1" spans="1:5">
      <c r="A16" s="49" t="s">
        <v>113</v>
      </c>
      <c r="B16" s="51" t="s">
        <v>114</v>
      </c>
      <c r="C16" s="48">
        <v>5.762448</v>
      </c>
      <c r="D16" s="48">
        <v>5.762448</v>
      </c>
      <c r="E16" s="22"/>
    </row>
    <row r="17" ht="14.25" customHeight="1" spans="1:5">
      <c r="A17" s="49" t="s">
        <v>115</v>
      </c>
      <c r="B17" s="51" t="s">
        <v>116</v>
      </c>
      <c r="C17" s="48">
        <v>5.618387</v>
      </c>
      <c r="D17" s="48">
        <v>5.618387</v>
      </c>
      <c r="E17" s="22"/>
    </row>
    <row r="18" ht="14.25" customHeight="1" spans="1:5">
      <c r="A18" s="49" t="s">
        <v>117</v>
      </c>
      <c r="B18" s="51" t="s">
        <v>118</v>
      </c>
      <c r="C18" s="48">
        <v>0.554614</v>
      </c>
      <c r="D18" s="48">
        <v>0.554614</v>
      </c>
      <c r="E18" s="22"/>
    </row>
    <row r="19" ht="14.25" customHeight="1" spans="1:5">
      <c r="A19" s="49" t="s">
        <v>119</v>
      </c>
      <c r="B19" s="51" t="s">
        <v>120</v>
      </c>
      <c r="C19" s="48">
        <v>8.643672</v>
      </c>
      <c r="D19" s="48">
        <v>8.643672</v>
      </c>
      <c r="E19" s="22"/>
    </row>
    <row r="20" ht="14.25" customHeight="1" spans="1:5">
      <c r="A20" s="49" t="s">
        <v>121</v>
      </c>
      <c r="B20" s="51" t="s">
        <v>122</v>
      </c>
      <c r="C20" s="48">
        <v>1.392</v>
      </c>
      <c r="D20" s="48">
        <v>1.392</v>
      </c>
      <c r="E20" s="22"/>
    </row>
    <row r="21" ht="14.25" customHeight="1" spans="1:5">
      <c r="A21" s="5">
        <v>302</v>
      </c>
      <c r="B21" s="46" t="s">
        <v>68</v>
      </c>
      <c r="C21" s="47">
        <f>SUM(C22:C34)</f>
        <v>11.040612</v>
      </c>
      <c r="D21" s="22"/>
      <c r="E21" s="47">
        <f>SUM(E22:E34)</f>
        <v>11.040612</v>
      </c>
    </row>
    <row r="22" ht="14.25" customHeight="1" spans="1:5">
      <c r="A22" s="5">
        <v>30201</v>
      </c>
      <c r="B22" s="5" t="s">
        <v>123</v>
      </c>
      <c r="C22" s="48">
        <v>0.84</v>
      </c>
      <c r="D22" s="22"/>
      <c r="E22" s="48">
        <v>0.84</v>
      </c>
    </row>
    <row r="23" ht="14.25" customHeight="1" spans="1:5">
      <c r="A23" s="5">
        <v>30202</v>
      </c>
      <c r="B23" s="5" t="s">
        <v>124</v>
      </c>
      <c r="C23" s="48">
        <v>0.21</v>
      </c>
      <c r="D23" s="22"/>
      <c r="E23" s="48">
        <v>0.21</v>
      </c>
    </row>
    <row r="24" ht="14.25" customHeight="1" spans="1:5">
      <c r="A24" s="5">
        <v>30205</v>
      </c>
      <c r="B24" s="52" t="s">
        <v>125</v>
      </c>
      <c r="C24" s="48">
        <v>0.14</v>
      </c>
      <c r="D24" s="22"/>
      <c r="E24" s="48">
        <v>0.14</v>
      </c>
    </row>
    <row r="25" ht="14.25" customHeight="1" spans="1:5">
      <c r="A25" s="5">
        <v>30206</v>
      </c>
      <c r="B25" s="52" t="s">
        <v>126</v>
      </c>
      <c r="C25" s="48">
        <v>0.56</v>
      </c>
      <c r="D25" s="22"/>
      <c r="E25" s="48">
        <v>0.56</v>
      </c>
    </row>
    <row r="26" ht="14.25" customHeight="1" spans="1:5">
      <c r="A26" s="5">
        <v>30207</v>
      </c>
      <c r="B26" s="52" t="s">
        <v>127</v>
      </c>
      <c r="C26" s="48">
        <v>0.392</v>
      </c>
      <c r="D26" s="22"/>
      <c r="E26" s="48">
        <v>0.392</v>
      </c>
    </row>
    <row r="27" ht="14.25" customHeight="1" spans="1:5">
      <c r="A27" s="5">
        <v>30211</v>
      </c>
      <c r="B27" s="52" t="s">
        <v>128</v>
      </c>
      <c r="C27" s="48">
        <v>2.31</v>
      </c>
      <c r="D27" s="22"/>
      <c r="E27" s="48">
        <v>2.31</v>
      </c>
    </row>
    <row r="28" ht="14.25" customHeight="1" spans="1:5">
      <c r="A28" s="5">
        <v>30213</v>
      </c>
      <c r="B28" s="52" t="s">
        <v>129</v>
      </c>
      <c r="C28" s="48">
        <v>0.28</v>
      </c>
      <c r="D28" s="22"/>
      <c r="E28" s="48">
        <v>0.28</v>
      </c>
    </row>
    <row r="29" ht="14.25" customHeight="1" spans="1:5">
      <c r="A29" s="5">
        <v>30215</v>
      </c>
      <c r="B29" s="52" t="s">
        <v>130</v>
      </c>
      <c r="C29" s="48">
        <v>0.28</v>
      </c>
      <c r="D29" s="22"/>
      <c r="E29" s="48">
        <v>0.28</v>
      </c>
    </row>
    <row r="30" ht="14.25" customHeight="1" spans="1:5">
      <c r="A30" s="5">
        <v>30216</v>
      </c>
      <c r="B30" s="52" t="s">
        <v>131</v>
      </c>
      <c r="C30" s="48">
        <v>0.42</v>
      </c>
      <c r="D30" s="22"/>
      <c r="E30" s="48">
        <v>0.42</v>
      </c>
    </row>
    <row r="31" ht="14.25" customHeight="1" spans="1:5">
      <c r="A31" s="5">
        <v>30217</v>
      </c>
      <c r="B31" s="52" t="s">
        <v>132</v>
      </c>
      <c r="C31" s="48">
        <v>0.063</v>
      </c>
      <c r="D31" s="22"/>
      <c r="E31" s="48">
        <v>0.063</v>
      </c>
    </row>
    <row r="32" ht="14.25" customHeight="1" spans="1:5">
      <c r="A32" s="5">
        <v>30228</v>
      </c>
      <c r="B32" s="52" t="s">
        <v>133</v>
      </c>
      <c r="C32" s="48">
        <v>1.440612</v>
      </c>
      <c r="D32" s="22"/>
      <c r="E32" s="48">
        <v>1.440612</v>
      </c>
    </row>
    <row r="33" ht="14.25" customHeight="1" spans="1:5">
      <c r="A33" s="5">
        <v>30231</v>
      </c>
      <c r="B33" s="53" t="s">
        <v>134</v>
      </c>
      <c r="C33" s="48">
        <v>1.2</v>
      </c>
      <c r="D33" s="22"/>
      <c r="E33" s="48">
        <v>1.2</v>
      </c>
    </row>
    <row r="34" ht="14.25" customHeight="1" spans="1:5">
      <c r="A34" s="5">
        <v>30299</v>
      </c>
      <c r="B34" s="53" t="s">
        <v>135</v>
      </c>
      <c r="C34" s="48">
        <v>2.905</v>
      </c>
      <c r="D34" s="22"/>
      <c r="E34" s="48">
        <v>2.905</v>
      </c>
    </row>
    <row r="35" ht="14.25" customHeight="1" spans="1:5">
      <c r="A35" s="5">
        <v>303</v>
      </c>
      <c r="B35" s="46" t="s">
        <v>69</v>
      </c>
      <c r="C35" s="47">
        <f>SUM(C36:C37)</f>
        <v>9.116</v>
      </c>
      <c r="D35" s="47">
        <f>SUM(D36:D37)</f>
        <v>9.116</v>
      </c>
      <c r="E35" s="54"/>
    </row>
    <row r="36" ht="14.25" customHeight="1" spans="1:5">
      <c r="A36" s="5">
        <v>30302</v>
      </c>
      <c r="B36" s="53" t="s">
        <v>136</v>
      </c>
      <c r="C36" s="55">
        <v>3.104</v>
      </c>
      <c r="D36" s="55">
        <v>3.104</v>
      </c>
      <c r="E36" s="54"/>
    </row>
    <row r="37" ht="14.25" customHeight="1" spans="1:5">
      <c r="A37" s="5">
        <v>30305</v>
      </c>
      <c r="B37" s="53" t="s">
        <v>137</v>
      </c>
      <c r="C37" s="55">
        <v>6.012</v>
      </c>
      <c r="D37" s="55">
        <v>6.012</v>
      </c>
      <c r="E37" s="54"/>
    </row>
    <row r="38" ht="14.25" customHeight="1"/>
    <row r="39" ht="14.25" customHeight="1" spans="2:2">
      <c r="B39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opLeftCell="A7" workbookViewId="0">
      <selection activeCell="C6" sqref="C6:C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7"/>
      <c r="B1" s="7"/>
      <c r="C1" s="15" t="s">
        <v>138</v>
      </c>
    </row>
    <row r="2" ht="29.45" customHeight="1" spans="1:3">
      <c r="A2" s="8" t="s">
        <v>139</v>
      </c>
      <c r="B2" s="8"/>
      <c r="C2" s="8"/>
    </row>
    <row r="3" ht="14.25" customHeight="1" spans="1:3">
      <c r="A3" s="7"/>
      <c r="B3" s="7"/>
      <c r="C3" s="15" t="s">
        <v>3</v>
      </c>
    </row>
    <row r="4" ht="31.7" customHeight="1" spans="1:3">
      <c r="A4" s="29" t="s">
        <v>140</v>
      </c>
      <c r="B4" s="29" t="s">
        <v>141</v>
      </c>
      <c r="C4" s="29" t="s">
        <v>142</v>
      </c>
    </row>
    <row r="5" ht="17.1" customHeight="1" spans="1:3">
      <c r="A5" s="29" t="s">
        <v>79</v>
      </c>
      <c r="B5" s="30">
        <v>1</v>
      </c>
      <c r="C5" s="30">
        <v>2</v>
      </c>
    </row>
    <row r="6" ht="17.1" customHeight="1" spans="1:3">
      <c r="A6" s="29" t="s">
        <v>9</v>
      </c>
      <c r="B6" s="42">
        <f>SUM(B7+B13+B14)</f>
        <v>1.963</v>
      </c>
      <c r="C6" s="42">
        <f>SUM(C7+C13+C14)</f>
        <v>1.963</v>
      </c>
    </row>
    <row r="7" ht="17.1" customHeight="1" spans="1:3">
      <c r="A7" s="30" t="s">
        <v>143</v>
      </c>
      <c r="B7" s="42">
        <f>SUM(B8+B9+B10)</f>
        <v>1.263</v>
      </c>
      <c r="C7" s="42">
        <f>SUM(C8+C9+C10)</f>
        <v>1.263</v>
      </c>
    </row>
    <row r="8" ht="17.1" customHeight="1" spans="1:3">
      <c r="A8" s="30" t="s">
        <v>144</v>
      </c>
      <c r="B8" s="42">
        <v>0</v>
      </c>
      <c r="C8" s="42">
        <v>0</v>
      </c>
    </row>
    <row r="9" ht="17.1" customHeight="1" spans="1:3">
      <c r="A9" s="30" t="s">
        <v>145</v>
      </c>
      <c r="B9" s="42">
        <v>0.063</v>
      </c>
      <c r="C9" s="42">
        <v>0.063</v>
      </c>
    </row>
    <row r="10" ht="17.1" customHeight="1" spans="1:3">
      <c r="A10" s="30" t="s">
        <v>146</v>
      </c>
      <c r="B10" s="42">
        <v>1.2</v>
      </c>
      <c r="C10" s="42">
        <v>1.2</v>
      </c>
    </row>
    <row r="11" ht="17.1" customHeight="1" spans="1:3">
      <c r="A11" s="30" t="s">
        <v>147</v>
      </c>
      <c r="B11" s="42">
        <v>1.2</v>
      </c>
      <c r="C11" s="42">
        <v>1.2</v>
      </c>
    </row>
    <row r="12" ht="17.1" customHeight="1" spans="1:3">
      <c r="A12" s="30" t="s">
        <v>148</v>
      </c>
      <c r="B12" s="42">
        <v>0</v>
      </c>
      <c r="C12" s="42">
        <v>0</v>
      </c>
    </row>
    <row r="13" ht="17.1" customHeight="1" spans="1:3">
      <c r="A13" s="30" t="s">
        <v>149</v>
      </c>
      <c r="B13" s="42">
        <v>0.28</v>
      </c>
      <c r="C13" s="42">
        <v>0.28</v>
      </c>
    </row>
    <row r="14" ht="17.1" customHeight="1" spans="1:3">
      <c r="A14" s="30" t="s">
        <v>150</v>
      </c>
      <c r="B14" s="42">
        <v>0.42</v>
      </c>
      <c r="C14" s="42">
        <v>0.42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31" workbookViewId="0">
      <selection activeCell="E23" sqref="E23"/>
    </sheetView>
  </sheetViews>
  <sheetFormatPr defaultColWidth="10" defaultRowHeight="13.5" outlineLevelCol="5"/>
  <cols>
    <col min="1" max="1" width="33.875" customWidth="1"/>
    <col min="2" max="2" width="14.2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7"/>
      <c r="B1" s="7"/>
      <c r="C1" s="7"/>
      <c r="D1" s="7"/>
      <c r="E1" s="7"/>
      <c r="F1" s="15" t="s">
        <v>151</v>
      </c>
    </row>
    <row r="2" ht="18" customHeight="1" spans="1:6">
      <c r="A2" s="8" t="s">
        <v>152</v>
      </c>
      <c r="B2" s="8"/>
      <c r="C2" s="8"/>
      <c r="D2" s="8"/>
      <c r="E2" s="8"/>
      <c r="F2" s="8"/>
    </row>
    <row r="3" ht="17.1" customHeight="1" spans="1:6">
      <c r="A3" s="7"/>
      <c r="B3" s="7"/>
      <c r="C3" s="7"/>
      <c r="D3" s="7"/>
      <c r="E3" s="7"/>
      <c r="F3" s="15" t="s">
        <v>3</v>
      </c>
    </row>
    <row r="4" ht="17.1" customHeight="1" spans="1:6">
      <c r="A4" s="29" t="s">
        <v>153</v>
      </c>
      <c r="B4" s="29"/>
      <c r="C4" s="29" t="s">
        <v>154</v>
      </c>
      <c r="D4" s="29"/>
      <c r="E4" s="29"/>
      <c r="F4" s="29"/>
    </row>
    <row r="5" ht="17.1" customHeight="1" spans="1:6">
      <c r="A5" s="29" t="s">
        <v>155</v>
      </c>
      <c r="B5" s="29" t="s">
        <v>156</v>
      </c>
      <c r="C5" s="29" t="s">
        <v>157</v>
      </c>
      <c r="D5" s="29" t="s">
        <v>156</v>
      </c>
      <c r="E5" s="29" t="s">
        <v>157</v>
      </c>
      <c r="F5" s="29" t="s">
        <v>156</v>
      </c>
    </row>
    <row r="6" ht="17.1" customHeight="1" spans="1:6">
      <c r="A6" s="30" t="s">
        <v>158</v>
      </c>
      <c r="B6" s="31">
        <f>B7+B8</f>
        <v>116.806829</v>
      </c>
      <c r="C6" s="30" t="s">
        <v>159</v>
      </c>
      <c r="D6" s="31"/>
      <c r="E6" s="32" t="s">
        <v>160</v>
      </c>
      <c r="F6" s="33">
        <f>SUM(F7:F10)</f>
        <v>116.806829</v>
      </c>
    </row>
    <row r="7" ht="17.1" customHeight="1" spans="1:6">
      <c r="A7" s="30" t="s">
        <v>161</v>
      </c>
      <c r="B7" s="34">
        <v>116.806829</v>
      </c>
      <c r="C7" s="30" t="s">
        <v>162</v>
      </c>
      <c r="D7" s="31"/>
      <c r="E7" s="35" t="s">
        <v>163</v>
      </c>
      <c r="F7" s="36">
        <v>96.650217</v>
      </c>
    </row>
    <row r="8" ht="17.1" customHeight="1" spans="1:6">
      <c r="A8" s="30" t="s">
        <v>164</v>
      </c>
      <c r="B8" s="31">
        <f>SUM(B9:B14)</f>
        <v>0</v>
      </c>
      <c r="C8" s="30" t="s">
        <v>165</v>
      </c>
      <c r="D8" s="31"/>
      <c r="E8" s="35" t="s">
        <v>166</v>
      </c>
      <c r="F8" s="36">
        <v>11.040612</v>
      </c>
    </row>
    <row r="9" ht="17.1" customHeight="1" spans="1:6">
      <c r="A9" s="30" t="s">
        <v>167</v>
      </c>
      <c r="B9" s="31"/>
      <c r="C9" s="30" t="s">
        <v>168</v>
      </c>
      <c r="D9" s="31"/>
      <c r="E9" s="35" t="s">
        <v>169</v>
      </c>
      <c r="F9" s="36">
        <v>9.116</v>
      </c>
    </row>
    <row r="10" ht="17.1" customHeight="1" spans="1:6">
      <c r="A10" s="30" t="s">
        <v>170</v>
      </c>
      <c r="B10" s="31"/>
      <c r="C10" s="30" t="s">
        <v>171</v>
      </c>
      <c r="D10" s="31"/>
      <c r="E10" s="35" t="s">
        <v>172</v>
      </c>
      <c r="F10" s="37"/>
    </row>
    <row r="11" ht="17.1" customHeight="1" spans="1:6">
      <c r="A11" s="30" t="s">
        <v>173</v>
      </c>
      <c r="B11" s="31"/>
      <c r="C11" s="30" t="s">
        <v>174</v>
      </c>
      <c r="D11" s="31"/>
      <c r="E11" s="35" t="s">
        <v>175</v>
      </c>
      <c r="F11" s="37">
        <f>SUM(F12:F21)</f>
        <v>0</v>
      </c>
    </row>
    <row r="12" ht="17.1" customHeight="1" spans="1:6">
      <c r="A12" s="30" t="s">
        <v>176</v>
      </c>
      <c r="B12" s="31"/>
      <c r="C12" s="30" t="s">
        <v>177</v>
      </c>
      <c r="D12" s="31"/>
      <c r="E12" s="32" t="s">
        <v>163</v>
      </c>
      <c r="F12" s="38"/>
    </row>
    <row r="13" ht="17.1" customHeight="1" spans="1:6">
      <c r="A13" s="30" t="s">
        <v>178</v>
      </c>
      <c r="B13" s="31"/>
      <c r="C13" s="30" t="s">
        <v>179</v>
      </c>
      <c r="D13" s="39">
        <v>26.391344</v>
      </c>
      <c r="E13" s="32" t="s">
        <v>166</v>
      </c>
      <c r="F13" s="31"/>
    </row>
    <row r="14" ht="17.1" customHeight="1" spans="1:6">
      <c r="A14" s="30" t="s">
        <v>180</v>
      </c>
      <c r="B14" s="31"/>
      <c r="C14" s="30" t="s">
        <v>181</v>
      </c>
      <c r="D14" s="39">
        <v>5.618387</v>
      </c>
      <c r="E14" s="32" t="s">
        <v>169</v>
      </c>
      <c r="F14" s="31"/>
    </row>
    <row r="15" ht="17.1" customHeight="1" spans="1:6">
      <c r="A15" s="30" t="s">
        <v>182</v>
      </c>
      <c r="B15" s="31"/>
      <c r="C15" s="30" t="s">
        <v>183</v>
      </c>
      <c r="D15" s="31"/>
      <c r="E15" s="32" t="s">
        <v>184</v>
      </c>
      <c r="F15" s="31"/>
    </row>
    <row r="16" ht="17.1" customHeight="1" spans="1:6">
      <c r="A16" s="30" t="s">
        <v>185</v>
      </c>
      <c r="B16" s="31"/>
      <c r="C16" s="30" t="s">
        <v>186</v>
      </c>
      <c r="D16" s="31"/>
      <c r="E16" s="32" t="s">
        <v>187</v>
      </c>
      <c r="F16" s="31"/>
    </row>
    <row r="17" ht="17.1" customHeight="1" spans="1:6">
      <c r="A17" s="30" t="s">
        <v>188</v>
      </c>
      <c r="B17" s="31">
        <f>SUM(B18:B19)</f>
        <v>0</v>
      </c>
      <c r="C17" s="30" t="s">
        <v>189</v>
      </c>
      <c r="D17" s="39">
        <v>76.153426</v>
      </c>
      <c r="E17" s="32" t="s">
        <v>190</v>
      </c>
      <c r="F17" s="31"/>
    </row>
    <row r="18" ht="17.1" customHeight="1" spans="1:6">
      <c r="A18" s="30" t="s">
        <v>191</v>
      </c>
      <c r="B18" s="31"/>
      <c r="C18" s="30" t="s">
        <v>192</v>
      </c>
      <c r="D18" s="31"/>
      <c r="E18" s="32" t="s">
        <v>193</v>
      </c>
      <c r="F18" s="31"/>
    </row>
    <row r="19" ht="17.1" customHeight="1" spans="1:6">
      <c r="A19" s="30" t="s">
        <v>194</v>
      </c>
      <c r="B19" s="31"/>
      <c r="C19" s="30" t="s">
        <v>195</v>
      </c>
      <c r="D19" s="31"/>
      <c r="E19" s="32" t="s">
        <v>196</v>
      </c>
      <c r="F19" s="31"/>
    </row>
    <row r="20" ht="17.1" customHeight="1" spans="1:6">
      <c r="A20" s="30" t="s">
        <v>197</v>
      </c>
      <c r="B20" s="31">
        <f>SUM(B21:B23)</f>
        <v>0</v>
      </c>
      <c r="C20" s="30" t="s">
        <v>198</v>
      </c>
      <c r="D20" s="39">
        <v>8.643672</v>
      </c>
      <c r="E20" s="32" t="s">
        <v>199</v>
      </c>
      <c r="F20" s="31"/>
    </row>
    <row r="21" ht="17.1" customHeight="1" spans="1:6">
      <c r="A21" s="30" t="s">
        <v>200</v>
      </c>
      <c r="B21" s="31"/>
      <c r="C21" s="30" t="s">
        <v>201</v>
      </c>
      <c r="D21" s="31"/>
      <c r="E21" s="32" t="s">
        <v>202</v>
      </c>
      <c r="F21" s="31"/>
    </row>
    <row r="22" ht="17.1" customHeight="1" spans="1:6">
      <c r="A22" s="30" t="s">
        <v>203</v>
      </c>
      <c r="B22" s="31"/>
      <c r="C22" s="30" t="s">
        <v>204</v>
      </c>
      <c r="D22" s="31"/>
      <c r="E22" s="32"/>
      <c r="F22" s="31"/>
    </row>
    <row r="23" ht="17.1" customHeight="1" spans="1:6">
      <c r="A23" s="30" t="s">
        <v>205</v>
      </c>
      <c r="B23" s="31"/>
      <c r="C23" s="30" t="s">
        <v>206</v>
      </c>
      <c r="D23" s="31"/>
      <c r="E23" s="32"/>
      <c r="F23" s="31"/>
    </row>
    <row r="24" ht="17.1" customHeight="1" spans="1:6">
      <c r="A24" s="30"/>
      <c r="B24" s="31"/>
      <c r="C24" s="30" t="s">
        <v>207</v>
      </c>
      <c r="D24" s="31"/>
      <c r="E24" s="32"/>
      <c r="F24" s="31"/>
    </row>
    <row r="25" ht="17.1" customHeight="1" spans="1:6">
      <c r="A25" s="30"/>
      <c r="B25" s="31"/>
      <c r="C25" s="30" t="s">
        <v>208</v>
      </c>
      <c r="D25" s="31"/>
      <c r="E25" s="32"/>
      <c r="F25" s="31"/>
    </row>
    <row r="26" ht="17.1" customHeight="1" spans="1:6">
      <c r="A26" s="30"/>
      <c r="B26" s="40"/>
      <c r="C26" s="30" t="s">
        <v>209</v>
      </c>
      <c r="D26" s="31"/>
      <c r="E26" s="30"/>
      <c r="F26" s="40"/>
    </row>
    <row r="27" ht="17.1" customHeight="1" spans="1:6">
      <c r="A27" s="30"/>
      <c r="B27" s="31"/>
      <c r="C27" s="30" t="s">
        <v>210</v>
      </c>
      <c r="D27" s="31"/>
      <c r="E27" s="32"/>
      <c r="F27" s="31"/>
    </row>
    <row r="28" ht="17.1" customHeight="1" spans="1:6">
      <c r="A28" s="30"/>
      <c r="B28" s="31"/>
      <c r="C28" s="30" t="s">
        <v>211</v>
      </c>
      <c r="D28" s="31"/>
      <c r="E28" s="32"/>
      <c r="F28" s="31"/>
    </row>
    <row r="29" ht="17.1" customHeight="1" spans="1:6">
      <c r="A29" s="30"/>
      <c r="B29" s="31"/>
      <c r="C29" s="30" t="s">
        <v>212</v>
      </c>
      <c r="D29" s="31"/>
      <c r="E29" s="32"/>
      <c r="F29" s="31"/>
    </row>
    <row r="30" ht="17.1" customHeight="1" spans="1:6">
      <c r="A30" s="30"/>
      <c r="B30" s="31"/>
      <c r="C30" s="30" t="s">
        <v>213</v>
      </c>
      <c r="D30" s="31"/>
      <c r="E30" s="32"/>
      <c r="F30" s="31"/>
    </row>
    <row r="31" ht="17.1" customHeight="1" spans="1:6">
      <c r="A31" s="30"/>
      <c r="B31" s="31"/>
      <c r="C31" s="30" t="s">
        <v>214</v>
      </c>
      <c r="D31" s="31"/>
      <c r="E31" s="32"/>
      <c r="F31" s="31"/>
    </row>
    <row r="32" ht="17.1" customHeight="1" spans="1:6">
      <c r="A32" s="30"/>
      <c r="B32" s="31"/>
      <c r="C32" s="30" t="s">
        <v>215</v>
      </c>
      <c r="D32" s="31"/>
      <c r="E32" s="32"/>
      <c r="F32" s="31"/>
    </row>
    <row r="33" ht="17.1" customHeight="1" spans="1:6">
      <c r="A33" s="30"/>
      <c r="B33" s="31"/>
      <c r="C33" s="30" t="s">
        <v>216</v>
      </c>
      <c r="D33" s="31"/>
      <c r="E33" s="32"/>
      <c r="F33" s="31"/>
    </row>
    <row r="34" ht="17.1" customHeight="1" spans="1:6">
      <c r="A34" s="30"/>
      <c r="B34" s="31"/>
      <c r="C34" s="30"/>
      <c r="D34" s="31"/>
      <c r="E34" s="32"/>
      <c r="F34" s="31"/>
    </row>
    <row r="35" ht="17.1" customHeight="1" spans="1:6">
      <c r="A35" s="41" t="s">
        <v>44</v>
      </c>
      <c r="B35" s="31">
        <f>SUM(B6+B15+B16+B17+B20)</f>
        <v>116.806829</v>
      </c>
      <c r="C35" s="41" t="s">
        <v>45</v>
      </c>
      <c r="D35" s="31">
        <f>SUM(D6:D33)</f>
        <v>116.806829</v>
      </c>
      <c r="E35" s="41" t="s">
        <v>45</v>
      </c>
      <c r="F35" s="31">
        <f>F6+F11</f>
        <v>116.806829</v>
      </c>
    </row>
    <row r="36" ht="17.1" customHeight="1" spans="1:6">
      <c r="A36" s="30" t="s">
        <v>217</v>
      </c>
      <c r="B36" s="31">
        <f>SUM(B37:B41)</f>
        <v>0</v>
      </c>
      <c r="C36" s="30" t="s">
        <v>218</v>
      </c>
      <c r="D36" s="31"/>
      <c r="E36" s="32" t="s">
        <v>219</v>
      </c>
      <c r="F36" s="31">
        <f>SUM(F37:F38)</f>
        <v>0</v>
      </c>
    </row>
    <row r="37" ht="17.1" customHeight="1" spans="1:6">
      <c r="A37" s="30" t="s">
        <v>220</v>
      </c>
      <c r="B37" s="31"/>
      <c r="C37" s="30"/>
      <c r="D37" s="31"/>
      <c r="E37" s="32" t="s">
        <v>221</v>
      </c>
      <c r="F37" s="31"/>
    </row>
    <row r="38" ht="17.1" customHeight="1" spans="1:6">
      <c r="A38" s="30" t="s">
        <v>222</v>
      </c>
      <c r="B38" s="31"/>
      <c r="C38" s="30"/>
      <c r="D38" s="31"/>
      <c r="E38" s="32" t="s">
        <v>223</v>
      </c>
      <c r="F38" s="31"/>
    </row>
    <row r="39" ht="17.1" customHeight="1" spans="1:6">
      <c r="A39" s="30" t="s">
        <v>224</v>
      </c>
      <c r="B39" s="31"/>
      <c r="C39" s="30"/>
      <c r="D39" s="31"/>
      <c r="E39" s="32" t="s">
        <v>225</v>
      </c>
      <c r="F39" s="31"/>
    </row>
    <row r="40" ht="27.2" customHeight="1" spans="1:6">
      <c r="A40" s="30" t="s">
        <v>226</v>
      </c>
      <c r="B40" s="31"/>
      <c r="C40" s="30"/>
      <c r="D40" s="31"/>
      <c r="E40" s="32"/>
      <c r="F40" s="31"/>
    </row>
    <row r="41" ht="27.2" customHeight="1" spans="1:6">
      <c r="A41" s="30" t="s">
        <v>227</v>
      </c>
      <c r="B41" s="31"/>
      <c r="C41" s="30"/>
      <c r="D41" s="31"/>
      <c r="E41" s="32"/>
      <c r="F41" s="31"/>
    </row>
    <row r="42" ht="17.1" customHeight="1" spans="1:6">
      <c r="A42" s="30"/>
      <c r="B42" s="31"/>
      <c r="C42" s="30"/>
      <c r="D42" s="31"/>
      <c r="E42" s="32"/>
      <c r="F42" s="31"/>
    </row>
    <row r="43" ht="17.1" customHeight="1" spans="1:6">
      <c r="A43" s="30"/>
      <c r="B43" s="31"/>
      <c r="C43" s="30"/>
      <c r="D43" s="31"/>
      <c r="E43" s="32"/>
      <c r="F43" s="31"/>
    </row>
    <row r="44" ht="17.1" customHeight="1" spans="1:6">
      <c r="A44" s="41" t="s">
        <v>228</v>
      </c>
      <c r="B44" s="31">
        <f>B35+B36</f>
        <v>116.806829</v>
      </c>
      <c r="C44" s="41" t="s">
        <v>229</v>
      </c>
      <c r="D44" s="31">
        <f>D35+D36</f>
        <v>116.806829</v>
      </c>
      <c r="E44" s="41" t="s">
        <v>229</v>
      </c>
      <c r="F44" s="31">
        <f>F35+F36</f>
        <v>116.806829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6"/>
  <sheetViews>
    <sheetView workbookViewId="0">
      <selection activeCell="J19" sqref="J19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15" t="s">
        <v>230</v>
      </c>
      <c r="AD1" s="26"/>
    </row>
    <row r="2" ht="26.45" customHeight="1" spans="4:30">
      <c r="D2" s="8" t="s">
        <v>231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ht="14.25" customHeight="1" spans="4:30"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27" t="s">
        <v>3</v>
      </c>
      <c r="AD3" s="28"/>
    </row>
    <row r="4" ht="14.25" customHeight="1" spans="1:30">
      <c r="A4" s="9" t="s">
        <v>56</v>
      </c>
      <c r="B4" s="9"/>
      <c r="C4" s="9"/>
      <c r="D4" s="9" t="s">
        <v>232</v>
      </c>
      <c r="E4" s="9" t="s">
        <v>233</v>
      </c>
      <c r="F4" s="9" t="s">
        <v>234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ht="36.75" customHeight="1" spans="1:30">
      <c r="A5" s="9" t="s">
        <v>63</v>
      </c>
      <c r="B5" s="9" t="s">
        <v>64</v>
      </c>
      <c r="C5" s="9" t="s">
        <v>65</v>
      </c>
      <c r="D5" s="9"/>
      <c r="E5" s="9"/>
      <c r="F5" s="9" t="s">
        <v>59</v>
      </c>
      <c r="G5" s="9" t="s">
        <v>235</v>
      </c>
      <c r="H5" s="9"/>
      <c r="I5" s="9"/>
      <c r="J5" s="9"/>
      <c r="K5" s="9"/>
      <c r="L5" s="9"/>
      <c r="M5" s="9"/>
      <c r="N5" s="9"/>
      <c r="O5" s="9"/>
      <c r="P5" s="9" t="s">
        <v>236</v>
      </c>
      <c r="Q5" s="9" t="s">
        <v>237</v>
      </c>
      <c r="R5" s="9" t="s">
        <v>238</v>
      </c>
      <c r="S5" s="9"/>
      <c r="T5" s="9"/>
      <c r="U5" s="9" t="s">
        <v>239</v>
      </c>
      <c r="V5" s="9"/>
      <c r="W5" s="9"/>
      <c r="X5" s="9"/>
      <c r="Y5" s="9" t="s">
        <v>240</v>
      </c>
      <c r="Z5" s="9"/>
      <c r="AA5" s="9"/>
      <c r="AB5" s="9"/>
      <c r="AC5" s="9"/>
      <c r="AD5" s="9"/>
    </row>
    <row r="6" ht="14.25" customHeight="1" spans="1:30">
      <c r="A6" s="9"/>
      <c r="B6" s="9"/>
      <c r="C6" s="9"/>
      <c r="D6" s="9"/>
      <c r="E6" s="9"/>
      <c r="F6" s="9"/>
      <c r="G6" s="9" t="s">
        <v>9</v>
      </c>
      <c r="H6" s="9" t="s">
        <v>241</v>
      </c>
      <c r="I6" s="9" t="s">
        <v>242</v>
      </c>
      <c r="J6" s="9"/>
      <c r="K6" s="9"/>
      <c r="L6" s="9"/>
      <c r="M6" s="9"/>
      <c r="N6" s="9"/>
      <c r="O6" s="9"/>
      <c r="P6" s="9"/>
      <c r="Q6" s="9"/>
      <c r="R6" s="9" t="s">
        <v>66</v>
      </c>
      <c r="S6" s="9" t="s">
        <v>243</v>
      </c>
      <c r="T6" s="9" t="s">
        <v>244</v>
      </c>
      <c r="U6" s="9" t="s">
        <v>66</v>
      </c>
      <c r="V6" s="9" t="s">
        <v>245</v>
      </c>
      <c r="W6" s="9" t="s">
        <v>246</v>
      </c>
      <c r="X6" s="9" t="s">
        <v>244</v>
      </c>
      <c r="Y6" s="9" t="s">
        <v>66</v>
      </c>
      <c r="Z6" s="9" t="s">
        <v>247</v>
      </c>
      <c r="AA6" s="9" t="s">
        <v>248</v>
      </c>
      <c r="AB6" s="9" t="s">
        <v>249</v>
      </c>
      <c r="AC6" s="9" t="s">
        <v>250</v>
      </c>
      <c r="AD6" s="9" t="s">
        <v>251</v>
      </c>
    </row>
    <row r="7" ht="87.75" customHeight="1" spans="1:30">
      <c r="A7" s="9"/>
      <c r="B7" s="9"/>
      <c r="C7" s="9"/>
      <c r="D7" s="9"/>
      <c r="E7" s="9"/>
      <c r="F7" s="9"/>
      <c r="G7" s="9"/>
      <c r="H7" s="9"/>
      <c r="I7" s="9" t="s">
        <v>66</v>
      </c>
      <c r="J7" s="9" t="s">
        <v>252</v>
      </c>
      <c r="K7" s="9" t="s">
        <v>253</v>
      </c>
      <c r="L7" s="9" t="s">
        <v>254</v>
      </c>
      <c r="M7" s="9" t="s">
        <v>255</v>
      </c>
      <c r="N7" s="9" t="s">
        <v>256</v>
      </c>
      <c r="O7" s="9" t="s">
        <v>257</v>
      </c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ht="14.25" customHeight="1" spans="1:30">
      <c r="A8" s="9" t="s">
        <v>79</v>
      </c>
      <c r="B8" s="9" t="s">
        <v>79</v>
      </c>
      <c r="C8" s="9" t="s">
        <v>79</v>
      </c>
      <c r="D8" s="9" t="s">
        <v>79</v>
      </c>
      <c r="E8" s="9" t="s">
        <v>79</v>
      </c>
      <c r="F8" s="9">
        <v>1</v>
      </c>
      <c r="G8" s="9">
        <v>2</v>
      </c>
      <c r="H8" s="9">
        <v>3</v>
      </c>
      <c r="I8" s="9">
        <v>4</v>
      </c>
      <c r="J8" s="9">
        <v>5</v>
      </c>
      <c r="K8" s="9">
        <v>6</v>
      </c>
      <c r="L8" s="9">
        <v>7</v>
      </c>
      <c r="M8" s="9">
        <v>8</v>
      </c>
      <c r="N8" s="9">
        <v>9</v>
      </c>
      <c r="O8" s="9">
        <v>10</v>
      </c>
      <c r="P8" s="9">
        <v>11</v>
      </c>
      <c r="Q8" s="9">
        <v>12</v>
      </c>
      <c r="R8" s="9">
        <v>13</v>
      </c>
      <c r="S8" s="9">
        <v>14</v>
      </c>
      <c r="T8" s="9">
        <v>15</v>
      </c>
      <c r="U8" s="9">
        <v>16</v>
      </c>
      <c r="V8" s="9">
        <v>17</v>
      </c>
      <c r="W8" s="9">
        <v>18</v>
      </c>
      <c r="X8" s="9">
        <v>19</v>
      </c>
      <c r="Y8" s="9">
        <v>20</v>
      </c>
      <c r="Z8" s="9">
        <v>21</v>
      </c>
      <c r="AA8" s="9">
        <v>22</v>
      </c>
      <c r="AB8" s="9">
        <v>23</v>
      </c>
      <c r="AC8" s="9">
        <v>24</v>
      </c>
      <c r="AD8" s="9">
        <v>25</v>
      </c>
    </row>
    <row r="9" s="1" customFormat="1" ht="14.25" customHeight="1" spans="1:30">
      <c r="A9" s="9"/>
      <c r="B9" s="9"/>
      <c r="C9" s="9"/>
      <c r="D9" s="17" t="s">
        <v>9</v>
      </c>
      <c r="E9" s="18"/>
      <c r="F9" s="19">
        <f t="shared" ref="F9:H9" si="0">SUM(F10)</f>
        <v>116.806829</v>
      </c>
      <c r="G9" s="19">
        <f t="shared" si="0"/>
        <v>116.806829</v>
      </c>
      <c r="H9" s="19">
        <f t="shared" si="0"/>
        <v>116.806829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ht="14.25" customHeight="1" spans="1:30">
      <c r="A10" s="5"/>
      <c r="B10" s="5"/>
      <c r="C10" s="5"/>
      <c r="D10" s="20" t="s">
        <v>80</v>
      </c>
      <c r="E10" s="21" t="s">
        <v>81</v>
      </c>
      <c r="F10" s="22">
        <f t="shared" ref="F10:H10" si="1">SUM(F11:F16)</f>
        <v>116.806829</v>
      </c>
      <c r="G10" s="22">
        <f t="shared" si="1"/>
        <v>116.806829</v>
      </c>
      <c r="H10" s="22">
        <f t="shared" si="1"/>
        <v>116.806829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ht="14.25" customHeight="1" spans="1:30">
      <c r="A11" s="16" t="s">
        <v>82</v>
      </c>
      <c r="B11" s="16" t="s">
        <v>83</v>
      </c>
      <c r="C11" s="16" t="s">
        <v>84</v>
      </c>
      <c r="D11" s="20" t="s">
        <v>80</v>
      </c>
      <c r="E11" s="23" t="s">
        <v>85</v>
      </c>
      <c r="F11" s="24">
        <v>9.104</v>
      </c>
      <c r="G11" s="24">
        <v>9.104</v>
      </c>
      <c r="H11" s="24">
        <v>9.104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ht="14.25" customHeight="1" spans="1:30">
      <c r="A12" s="16" t="s">
        <v>82</v>
      </c>
      <c r="B12" s="16" t="s">
        <v>83</v>
      </c>
      <c r="C12" s="16" t="s">
        <v>83</v>
      </c>
      <c r="D12" s="20" t="s">
        <v>80</v>
      </c>
      <c r="E12" s="23" t="s">
        <v>86</v>
      </c>
      <c r="F12" s="24">
        <v>11.524896</v>
      </c>
      <c r="G12" s="24">
        <v>11.524896</v>
      </c>
      <c r="H12" s="24">
        <v>11.524896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ht="14.25" customHeight="1" spans="1:30">
      <c r="A13" s="16" t="s">
        <v>82</v>
      </c>
      <c r="B13" s="16" t="s">
        <v>83</v>
      </c>
      <c r="C13" s="16" t="s">
        <v>87</v>
      </c>
      <c r="D13" s="20" t="s">
        <v>80</v>
      </c>
      <c r="E13" s="23" t="s">
        <v>88</v>
      </c>
      <c r="F13" s="24">
        <v>5.762448</v>
      </c>
      <c r="G13" s="24">
        <v>5.762448</v>
      </c>
      <c r="H13" s="24">
        <v>5.762448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ht="14.25" customHeight="1" spans="1:30">
      <c r="A14" s="16" t="s">
        <v>89</v>
      </c>
      <c r="B14" s="16" t="s">
        <v>90</v>
      </c>
      <c r="C14" s="16" t="s">
        <v>84</v>
      </c>
      <c r="D14" s="20" t="s">
        <v>80</v>
      </c>
      <c r="E14" s="23" t="s">
        <v>91</v>
      </c>
      <c r="F14" s="24">
        <v>5.618387</v>
      </c>
      <c r="G14" s="24">
        <v>5.618387</v>
      </c>
      <c r="H14" s="24">
        <v>5.618387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ht="22.7" customHeight="1" spans="1:30">
      <c r="A15" s="16" t="s">
        <v>92</v>
      </c>
      <c r="B15" s="16" t="s">
        <v>93</v>
      </c>
      <c r="C15" s="16" t="s">
        <v>94</v>
      </c>
      <c r="D15" s="20" t="s">
        <v>80</v>
      </c>
      <c r="E15" s="23" t="s">
        <v>95</v>
      </c>
      <c r="F15" s="24">
        <v>76.153426</v>
      </c>
      <c r="G15" s="24">
        <v>76.153426</v>
      </c>
      <c r="H15" s="24">
        <v>76.153426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ht="14.25" customHeight="1" spans="1:30">
      <c r="A16" s="16" t="s">
        <v>96</v>
      </c>
      <c r="B16" s="16" t="s">
        <v>84</v>
      </c>
      <c r="C16" s="16" t="s">
        <v>93</v>
      </c>
      <c r="D16" s="20" t="s">
        <v>80</v>
      </c>
      <c r="E16" s="23" t="s">
        <v>97</v>
      </c>
      <c r="F16" s="24">
        <v>8.643672</v>
      </c>
      <c r="G16" s="24">
        <v>8.643672</v>
      </c>
      <c r="H16" s="24">
        <v>8.643672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selection activeCell="I32" sqref="I32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6" t="s">
        <v>258</v>
      </c>
      <c r="Y1" s="6"/>
    </row>
    <row r="2" ht="19.5" customHeight="1" spans="1:25">
      <c r="A2" s="3" t="s">
        <v>259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5" t="s">
        <v>3</v>
      </c>
      <c r="X3" s="25"/>
      <c r="Y3" s="25"/>
    </row>
    <row r="4" ht="25.5" customHeight="1" spans="1:25">
      <c r="A4" s="4" t="s">
        <v>56</v>
      </c>
      <c r="B4" s="4"/>
      <c r="C4" s="4"/>
      <c r="D4" s="4" t="s">
        <v>232</v>
      </c>
      <c r="E4" s="4" t="s">
        <v>260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9"/>
      <c r="B7" s="9"/>
      <c r="C7" s="9"/>
      <c r="D7" s="17" t="s">
        <v>9</v>
      </c>
      <c r="E7" s="18"/>
      <c r="F7" s="19">
        <f t="shared" ref="F7:J7" si="0">SUM(F8)</f>
        <v>116.806829</v>
      </c>
      <c r="G7" s="19">
        <f t="shared" si="0"/>
        <v>116.806829</v>
      </c>
      <c r="H7" s="19">
        <f t="shared" si="0"/>
        <v>96.650217</v>
      </c>
      <c r="I7" s="19">
        <f t="shared" si="0"/>
        <v>11.040612</v>
      </c>
      <c r="J7" s="19">
        <f t="shared" si="0"/>
        <v>9.116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ht="14.25" customHeight="1" spans="1:25">
      <c r="A8" s="5"/>
      <c r="B8" s="5"/>
      <c r="C8" s="5"/>
      <c r="D8" s="20" t="s">
        <v>80</v>
      </c>
      <c r="E8" s="21" t="s">
        <v>81</v>
      </c>
      <c r="F8" s="22">
        <f t="shared" ref="F8:J8" si="1">SUM(F9:F14)</f>
        <v>116.806829</v>
      </c>
      <c r="G8" s="22">
        <f t="shared" si="1"/>
        <v>116.806829</v>
      </c>
      <c r="H8" s="22">
        <f t="shared" si="1"/>
        <v>96.650217</v>
      </c>
      <c r="I8" s="22">
        <f t="shared" si="1"/>
        <v>11.040612</v>
      </c>
      <c r="J8" s="22">
        <f t="shared" si="1"/>
        <v>9.116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ht="14.25" customHeight="1" spans="1:25">
      <c r="A9" s="16" t="s">
        <v>82</v>
      </c>
      <c r="B9" s="16" t="s">
        <v>83</v>
      </c>
      <c r="C9" s="16" t="s">
        <v>84</v>
      </c>
      <c r="D9" s="20" t="s">
        <v>80</v>
      </c>
      <c r="E9" s="23" t="s">
        <v>85</v>
      </c>
      <c r="F9" s="24">
        <v>9.104</v>
      </c>
      <c r="G9" s="24">
        <v>9.104</v>
      </c>
      <c r="H9" s="24">
        <v>0</v>
      </c>
      <c r="I9" s="24">
        <v>0</v>
      </c>
      <c r="J9" s="24">
        <v>9.104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ht="14.25" customHeight="1" spans="1:25">
      <c r="A10" s="16" t="s">
        <v>82</v>
      </c>
      <c r="B10" s="16" t="s">
        <v>83</v>
      </c>
      <c r="C10" s="16" t="s">
        <v>83</v>
      </c>
      <c r="D10" s="20" t="s">
        <v>80</v>
      </c>
      <c r="E10" s="23" t="s">
        <v>86</v>
      </c>
      <c r="F10" s="24">
        <v>11.524896</v>
      </c>
      <c r="G10" s="24">
        <v>11.524896</v>
      </c>
      <c r="H10" s="24">
        <v>11.524896</v>
      </c>
      <c r="I10" s="24">
        <v>0</v>
      </c>
      <c r="J10" s="24">
        <v>0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ht="14.25" customHeight="1" spans="1:25">
      <c r="A11" s="16" t="s">
        <v>82</v>
      </c>
      <c r="B11" s="16" t="s">
        <v>83</v>
      </c>
      <c r="C11" s="16" t="s">
        <v>87</v>
      </c>
      <c r="D11" s="20" t="s">
        <v>80</v>
      </c>
      <c r="E11" s="23" t="s">
        <v>88</v>
      </c>
      <c r="F11" s="24">
        <v>5.762448</v>
      </c>
      <c r="G11" s="24">
        <v>5.762448</v>
      </c>
      <c r="H11" s="24">
        <v>5.762448</v>
      </c>
      <c r="I11" s="24">
        <v>0</v>
      </c>
      <c r="J11" s="24">
        <v>0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ht="14.25" customHeight="1" spans="1:25">
      <c r="A12" s="16" t="s">
        <v>89</v>
      </c>
      <c r="B12" s="16" t="s">
        <v>90</v>
      </c>
      <c r="C12" s="16" t="s">
        <v>84</v>
      </c>
      <c r="D12" s="20" t="s">
        <v>80</v>
      </c>
      <c r="E12" s="23" t="s">
        <v>91</v>
      </c>
      <c r="F12" s="24">
        <v>5.618387</v>
      </c>
      <c r="G12" s="24">
        <v>5.618387</v>
      </c>
      <c r="H12" s="24">
        <v>5.618387</v>
      </c>
      <c r="I12" s="24">
        <v>0</v>
      </c>
      <c r="J12" s="24">
        <v>0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ht="14.25" customHeight="1" spans="1:25">
      <c r="A13" s="16" t="s">
        <v>92</v>
      </c>
      <c r="B13" s="16" t="s">
        <v>93</v>
      </c>
      <c r="C13" s="16" t="s">
        <v>94</v>
      </c>
      <c r="D13" s="20" t="s">
        <v>80</v>
      </c>
      <c r="E13" s="23" t="s">
        <v>95</v>
      </c>
      <c r="F13" s="24">
        <v>76.153426</v>
      </c>
      <c r="G13" s="24">
        <v>76.153426</v>
      </c>
      <c r="H13" s="24">
        <v>65.100814</v>
      </c>
      <c r="I13" s="24">
        <v>11.040612</v>
      </c>
      <c r="J13" s="24">
        <v>0.012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ht="14.25" customHeight="1" spans="1:25">
      <c r="A14" s="16" t="s">
        <v>96</v>
      </c>
      <c r="B14" s="16" t="s">
        <v>84</v>
      </c>
      <c r="C14" s="16" t="s">
        <v>93</v>
      </c>
      <c r="D14" s="20" t="s">
        <v>80</v>
      </c>
      <c r="E14" s="23" t="s">
        <v>97</v>
      </c>
      <c r="F14" s="24">
        <v>8.643672</v>
      </c>
      <c r="G14" s="24">
        <v>8.643672</v>
      </c>
      <c r="H14" s="24">
        <v>8.643672</v>
      </c>
      <c r="I14" s="24">
        <v>0</v>
      </c>
      <c r="J14" s="24">
        <v>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J22" sqref="J22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6" t="s">
        <v>261</v>
      </c>
      <c r="Y1" s="6"/>
    </row>
    <row r="2" ht="19.5" customHeight="1" spans="1:25">
      <c r="A2" s="3" t="s">
        <v>262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 t="s">
        <v>3</v>
      </c>
      <c r="Y3" s="6"/>
    </row>
    <row r="4" ht="14.25" customHeight="1" spans="1:25">
      <c r="A4" s="4" t="s">
        <v>56</v>
      </c>
      <c r="B4" s="4"/>
      <c r="C4" s="4"/>
      <c r="D4" s="4" t="s">
        <v>232</v>
      </c>
      <c r="E4" s="4" t="s">
        <v>260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ht="14.25" customHeight="1" spans="1:25">
      <c r="A8" s="5"/>
      <c r="B8" s="5"/>
      <c r="C8" s="5"/>
      <c r="D8" s="5"/>
      <c r="E8" s="5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ht="14.25" customHeight="1" spans="1:25">
      <c r="A9" s="5"/>
      <c r="B9" s="5"/>
      <c r="C9" s="5"/>
      <c r="D9" s="5"/>
      <c r="E9" s="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ht="14.25" customHeight="1" spans="1:25">
      <c r="A10" s="5"/>
      <c r="B10" s="5"/>
      <c r="C10" s="5"/>
      <c r="D10" s="16"/>
      <c r="E10" s="5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ht="14.25" customHeight="1"/>
    <row r="12" ht="14.25" customHeight="1" spans="1:5">
      <c r="A12" s="2" t="s">
        <v>263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2021-03-04T03:51:02Z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