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<sst xmlns="http://schemas.openxmlformats.org/spreadsheetml/2006/main" count="443" uniqueCount="242">
  <si>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</si>
  <si>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</si>
  <si>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</si>
  <si>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</si>
  <si>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</si>
  <si>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</si>
  <si>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</si>
  <si>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</si>
  <si>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</si>
  <si>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</si>
  <si>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</si>
  <si>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</si>
  <si>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</si>
  <si>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</si>
  <si>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</si>
  <si>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</si>
  <si>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</si>
  <si>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</si>
  <si>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</si>
  <si>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</si>
  <si>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</si>
  <si>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</si>
  <si>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</si>
  <si>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</si>
  <si>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</si>
  <si>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</si>
  <si>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</si>
  <si>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</si>
  <si>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</si>
  <si>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</si>
  <si>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</si>
  <si>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</si>
  <si>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</si>
  <si>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</si>
  <si>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</si>
  <si>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</si>
  <si>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</si>
  <si>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</si>
  <si>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</si>
  <si>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</si>
  <si>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</si>
  <si>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</si>
  <si>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</si>
  <si>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</si>
  <si>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</si>
  <si>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</si>
  <si>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</si>
  <si>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</si>
  <si>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</si>
  <si>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</si>
  <si>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</si>
  <si>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</si>
  <si>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</si>
  <si>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</si>
  <si>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</si>
  <si>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</si>
  <si>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</si>
  <si>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</si>
  <si>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</si>
  <si>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</si>
  <si>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</si>
  <si>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</si>
  <si>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</si>
  <si>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</si>
  <si>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</si>
  <si>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</si>
  <si>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</si>
  <si>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</si>
  <si>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</si>
  <si>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</si>
  <si>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</si>
  <si>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</si>
  <si>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</si>
  <si>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</si>
  <si>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</si>
  <si>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</si>
  <si>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</si>
  <si>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</si>
  <si>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</si>
  <si>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</si>
  <si>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鹿寨县福利按摩所</t>
  </si>
  <si>
    <t>社会保障和就业支出</t>
  </si>
  <si>
    <t>05</t>
  </si>
  <si>
    <t>02</t>
  </si>
  <si>
    <t>事业单位离退休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</si>
  <si>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</si>
  <si>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</si>
  <si>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</si>
  <si>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</si>
  <si>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</si>
  <si>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</si>
  <si>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退休费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</si>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</sst>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"/>
    </font>
    <font>
      <sz val="9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19" sqref="E1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9" t="s">
        <v>4</v>
      </c>
      <c r="B4" s="19"/>
      <c r="C4" s="19" t="s">
        <v>5</v>
      </c>
      <c r="D4" s="19"/>
      <c r="E4" s="19"/>
      <c r="F4" s="19"/>
      <c r="G4" s="1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4">
        <v>1.13</v>
      </c>
      <c r="C6" s="14" t="s">
        <v>14</v>
      </c>
      <c r="D6" s="44">
        <f>SUM(E6:G6)</f>
        <v>0</v>
      </c>
      <c r="E6" s="44"/>
      <c r="F6" s="44"/>
      <c r="G6" s="44"/>
    </row>
    <row r="7" spans="1:7">
      <c r="A7" s="14" t="s">
        <v>15</v>
      </c>
      <c r="B7" s="44"/>
      <c r="C7" s="14" t="s">
        <v>16</v>
      </c>
      <c r="D7" s="44">
        <f t="shared" ref="D7:D33" si="0">SUM(E7:G7)</f>
        <v>0</v>
      </c>
      <c r="E7" s="44"/>
      <c r="F7" s="44"/>
      <c r="G7" s="44"/>
    </row>
    <row r="8" spans="1:7">
      <c r="A8" s="14" t="s">
        <v>17</v>
      </c>
      <c r="B8" s="44"/>
      <c r="C8" s="14" t="s">
        <v>18</v>
      </c>
      <c r="D8" s="44">
        <f t="shared" si="0"/>
        <v>0</v>
      </c>
      <c r="E8" s="44"/>
      <c r="F8" s="44"/>
      <c r="G8" s="44"/>
    </row>
    <row r="9" spans="1:7">
      <c r="A9" s="14"/>
      <c r="B9" s="44"/>
      <c r="C9" s="14" t="s">
        <v>19</v>
      </c>
      <c r="D9" s="44">
        <f t="shared" si="0"/>
        <v>0</v>
      </c>
      <c r="E9" s="44"/>
      <c r="F9" s="44"/>
      <c r="G9" s="44"/>
    </row>
    <row r="10" spans="1:7">
      <c r="A10" s="14"/>
      <c r="B10" s="44"/>
      <c r="C10" s="14" t="s">
        <v>20</v>
      </c>
      <c r="D10" s="44">
        <f t="shared" si="0"/>
        <v>0</v>
      </c>
      <c r="E10" s="44"/>
      <c r="F10" s="44"/>
      <c r="G10" s="44"/>
    </row>
    <row r="11" spans="1:7">
      <c r="A11" s="14"/>
      <c r="B11" s="44"/>
      <c r="C11" s="14" t="s">
        <v>21</v>
      </c>
      <c r="D11" s="44">
        <f t="shared" si="0"/>
        <v>0</v>
      </c>
      <c r="E11" s="44"/>
      <c r="F11" s="44"/>
      <c r="G11" s="44"/>
    </row>
    <row r="12" spans="1:7">
      <c r="A12" s="14"/>
      <c r="B12" s="44"/>
      <c r="C12" s="14" t="s">
        <v>22</v>
      </c>
      <c r="D12" s="44">
        <f t="shared" si="0"/>
        <v>0</v>
      </c>
      <c r="E12" s="44"/>
      <c r="F12" s="44"/>
      <c r="G12" s="44"/>
    </row>
    <row r="13" spans="1:7">
      <c r="A13" s="14"/>
      <c r="B13" s="44"/>
      <c r="C13" s="14" t="s">
        <v>23</v>
      </c>
      <c r="D13" s="44">
        <f t="shared" si="0"/>
        <v>1.13</v>
      </c>
      <c r="E13" s="44">
        <v>1.13</v>
      </c>
      <c r="F13" s="44"/>
      <c r="G13" s="44"/>
    </row>
    <row r="14" spans="1:7">
      <c r="A14" s="14"/>
      <c r="B14" s="44"/>
      <c r="C14" s="14" t="s">
        <v>24</v>
      </c>
      <c r="D14" s="44">
        <f t="shared" si="0"/>
        <v>0</v>
      </c>
      <c r="E14" s="44"/>
      <c r="F14" s="44"/>
      <c r="G14" s="44"/>
    </row>
    <row r="15" spans="1:7">
      <c r="A15" s="14"/>
      <c r="B15" s="44"/>
      <c r="C15" s="14" t="s">
        <v>25</v>
      </c>
      <c r="D15" s="44">
        <f t="shared" si="0"/>
        <v>0</v>
      </c>
      <c r="E15" s="44"/>
      <c r="F15" s="44"/>
      <c r="G15" s="44"/>
    </row>
    <row r="16" spans="1:7">
      <c r="A16" s="14"/>
      <c r="B16" s="44"/>
      <c r="C16" s="14" t="s">
        <v>26</v>
      </c>
      <c r="D16" s="44">
        <f t="shared" si="0"/>
        <v>0</v>
      </c>
      <c r="E16" s="44"/>
      <c r="F16" s="44"/>
      <c r="G16" s="44"/>
    </row>
    <row r="17" spans="1:7">
      <c r="A17" s="14"/>
      <c r="B17" s="44"/>
      <c r="C17" s="14" t="s">
        <v>27</v>
      </c>
      <c r="D17" s="44">
        <f t="shared" si="0"/>
        <v>0</v>
      </c>
      <c r="E17" s="44"/>
      <c r="F17" s="44"/>
      <c r="G17" s="44"/>
    </row>
    <row r="18" spans="1:7">
      <c r="A18" s="14"/>
      <c r="B18" s="44"/>
      <c r="C18" s="14" t="s">
        <v>28</v>
      </c>
      <c r="D18" s="44">
        <f t="shared" si="0"/>
        <v>0</v>
      </c>
      <c r="E18" s="44"/>
      <c r="F18" s="44"/>
      <c r="G18" s="44"/>
    </row>
    <row r="19" spans="1:7">
      <c r="A19" s="14"/>
      <c r="B19" s="44"/>
      <c r="C19" s="14" t="s">
        <v>29</v>
      </c>
      <c r="D19" s="44">
        <f t="shared" si="0"/>
        <v>0</v>
      </c>
      <c r="E19" s="44"/>
      <c r="F19" s="44"/>
      <c r="G19" s="44"/>
    </row>
    <row r="20" spans="1:7">
      <c r="A20" s="14"/>
      <c r="B20" s="44"/>
      <c r="C20" s="14" t="s">
        <v>30</v>
      </c>
      <c r="D20" s="44">
        <f t="shared" si="0"/>
        <v>0</v>
      </c>
      <c r="E20" s="44"/>
      <c r="F20" s="44"/>
      <c r="G20" s="44"/>
    </row>
    <row r="21" spans="1:7">
      <c r="A21" s="14"/>
      <c r="B21" s="44"/>
      <c r="C21" s="14" t="s">
        <v>31</v>
      </c>
      <c r="D21" s="44">
        <f t="shared" si="0"/>
        <v>0</v>
      </c>
      <c r="E21" s="44"/>
      <c r="F21" s="44"/>
      <c r="G21" s="44"/>
    </row>
    <row r="22" spans="1:7">
      <c r="A22" s="14"/>
      <c r="B22" s="44"/>
      <c r="C22" s="14" t="s">
        <v>32</v>
      </c>
      <c r="D22" s="44">
        <f t="shared" si="0"/>
        <v>0</v>
      </c>
      <c r="E22" s="44"/>
      <c r="F22" s="44"/>
      <c r="G22" s="44"/>
    </row>
    <row r="23" spans="1:7">
      <c r="A23" s="14"/>
      <c r="B23" s="44"/>
      <c r="C23" s="14" t="s">
        <v>33</v>
      </c>
      <c r="D23" s="44">
        <f t="shared" si="0"/>
        <v>0</v>
      </c>
      <c r="E23" s="44"/>
      <c r="F23" s="44"/>
      <c r="G23" s="44"/>
    </row>
    <row r="24" spans="1:7">
      <c r="A24" s="14"/>
      <c r="B24" s="44"/>
      <c r="C24" s="14" t="s">
        <v>34</v>
      </c>
      <c r="D24" s="44">
        <f t="shared" si="0"/>
        <v>0</v>
      </c>
      <c r="E24" s="44"/>
      <c r="F24" s="44"/>
      <c r="G24" s="44"/>
    </row>
    <row r="25" spans="1:7">
      <c r="A25" s="14"/>
      <c r="B25" s="44"/>
      <c r="C25" s="14" t="s">
        <v>35</v>
      </c>
      <c r="D25" s="44">
        <f t="shared" si="0"/>
        <v>0</v>
      </c>
      <c r="E25" s="44"/>
      <c r="F25" s="44"/>
      <c r="G25" s="44"/>
    </row>
    <row r="26" spans="1:7">
      <c r="A26" s="14"/>
      <c r="B26" s="44"/>
      <c r="C26" s="14" t="s">
        <v>36</v>
      </c>
      <c r="D26" s="44">
        <f t="shared" si="0"/>
        <v>0</v>
      </c>
      <c r="E26" s="44"/>
      <c r="F26" s="44"/>
      <c r="G26" s="44"/>
    </row>
    <row r="27" spans="1:7">
      <c r="A27" s="14"/>
      <c r="B27" s="44"/>
      <c r="C27" s="14" t="s">
        <v>37</v>
      </c>
      <c r="D27" s="44">
        <f t="shared" si="0"/>
        <v>0</v>
      </c>
      <c r="E27" s="44"/>
      <c r="F27" s="44"/>
      <c r="G27" s="44"/>
    </row>
    <row r="28" spans="1:7">
      <c r="A28" s="14"/>
      <c r="B28" s="44"/>
      <c r="C28" s="14" t="s">
        <v>38</v>
      </c>
      <c r="D28" s="44">
        <f t="shared" si="0"/>
        <v>0</v>
      </c>
      <c r="E28" s="44"/>
      <c r="F28" s="44"/>
      <c r="G28" s="44"/>
    </row>
    <row r="29" spans="1:7">
      <c r="A29" s="14"/>
      <c r="B29" s="44"/>
      <c r="C29" s="14" t="s">
        <v>39</v>
      </c>
      <c r="D29" s="44">
        <f t="shared" si="0"/>
        <v>0</v>
      </c>
      <c r="E29" s="44"/>
      <c r="F29" s="44"/>
      <c r="G29" s="44"/>
    </row>
    <row r="30" spans="1:7">
      <c r="A30" s="14"/>
      <c r="B30" s="44"/>
      <c r="C30" s="14" t="s">
        <v>40</v>
      </c>
      <c r="D30" s="44">
        <f t="shared" si="0"/>
        <v>0</v>
      </c>
      <c r="E30" s="44"/>
      <c r="F30" s="44"/>
      <c r="G30" s="44"/>
    </row>
    <row r="31" spans="1:7">
      <c r="A31" s="14"/>
      <c r="B31" s="44"/>
      <c r="C31" s="14" t="s">
        <v>41</v>
      </c>
      <c r="D31" s="44">
        <f t="shared" si="0"/>
        <v>0</v>
      </c>
      <c r="E31" s="44"/>
      <c r="F31" s="44"/>
      <c r="G31" s="44"/>
    </row>
    <row r="32" spans="1:7">
      <c r="A32" s="14"/>
      <c r="B32" s="44"/>
      <c r="C32" s="14" t="s">
        <v>42</v>
      </c>
      <c r="D32" s="44">
        <f t="shared" si="0"/>
        <v>0</v>
      </c>
      <c r="E32" s="44"/>
      <c r="F32" s="44"/>
      <c r="G32" s="44"/>
    </row>
    <row r="33" spans="1:7">
      <c r="A33" s="14"/>
      <c r="B33" s="44"/>
      <c r="C33" s="14" t="s">
        <v>43</v>
      </c>
      <c r="D33" s="44">
        <f t="shared" si="0"/>
        <v>0</v>
      </c>
      <c r="E33" s="44"/>
      <c r="F33" s="44"/>
      <c r="G33" s="44"/>
    </row>
    <row r="34" spans="1:7">
      <c r="A34" s="19" t="s">
        <v>44</v>
      </c>
      <c r="B34" s="44">
        <f>SUM(B6:B33)</f>
        <v>1.13</v>
      </c>
      <c r="C34" s="19" t="s">
        <v>45</v>
      </c>
      <c r="D34" s="44">
        <f>SUM(D6:D33)</f>
        <v>1.13</v>
      </c>
      <c r="E34" s="44">
        <f>SUM(E6:E33)</f>
        <v>1.13</v>
      </c>
      <c r="F34" s="44">
        <f>SUM(F6:F33)</f>
        <v>0</v>
      </c>
      <c r="G34" s="44">
        <f>SUM(G6:G33)</f>
        <v>0</v>
      </c>
    </row>
    <row r="35" spans="1:7">
      <c r="A35" s="14" t="s">
        <v>46</v>
      </c>
      <c r="B35" s="44">
        <f>SUM(B36:B38)</f>
        <v>0</v>
      </c>
      <c r="C35" s="14" t="s">
        <v>47</v>
      </c>
      <c r="D35" s="44"/>
      <c r="E35" s="44"/>
      <c r="F35" s="44"/>
      <c r="G35" s="44"/>
    </row>
    <row r="36" spans="1:7">
      <c r="A36" s="14" t="s">
        <v>48</v>
      </c>
      <c r="B36" s="44"/>
      <c r="C36" s="14"/>
      <c r="D36" s="44"/>
      <c r="E36" s="44"/>
      <c r="F36" s="44"/>
      <c r="G36" s="44"/>
    </row>
    <row r="37" spans="1:7">
      <c r="A37" s="14" t="s">
        <v>49</v>
      </c>
      <c r="B37" s="44"/>
      <c r="C37" s="14"/>
      <c r="D37" s="44"/>
      <c r="E37" s="44"/>
      <c r="F37" s="44"/>
      <c r="G37" s="44"/>
    </row>
    <row r="38" spans="1:7">
      <c r="A38" s="14" t="s">
        <v>50</v>
      </c>
      <c r="B38" s="44"/>
      <c r="C38" s="14"/>
      <c r="D38" s="44"/>
      <c r="E38" s="44"/>
      <c r="F38" s="44"/>
      <c r="G38" s="44"/>
    </row>
    <row r="39" spans="1:7">
      <c r="A39" s="19" t="s">
        <v>51</v>
      </c>
      <c r="B39" s="44">
        <f>B34+B35</f>
        <v>1.13</v>
      </c>
      <c r="C39" s="19" t="s">
        <v>52</v>
      </c>
      <c r="D39" s="44">
        <f>D34+D35</f>
        <v>1.13</v>
      </c>
      <c r="E39" s="44">
        <f>E34+E35</f>
        <v>1.13</v>
      </c>
      <c r="F39" s="44">
        <f>F34+F35</f>
        <v>0</v>
      </c>
      <c r="G39" s="4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L17" sqref="L17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3" t="s">
        <v>3</v>
      </c>
      <c r="X3" s="43"/>
      <c r="Y3" s="4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25" customFormat="1" ht="29" customHeight="1" spans="1:25">
      <c r="A7" s="19"/>
      <c r="B7" s="19"/>
      <c r="C7" s="19"/>
      <c r="D7" s="20">
        <v>301005</v>
      </c>
      <c r="E7" s="19" t="s">
        <v>80</v>
      </c>
      <c r="F7" s="19">
        <f>G7+L7</f>
        <v>1.13</v>
      </c>
      <c r="G7" s="19">
        <f>H7+I7+J7+K7</f>
        <v>1.13</v>
      </c>
      <c r="H7" s="19">
        <f>H8</f>
        <v>0</v>
      </c>
      <c r="I7" s="19">
        <f>I8</f>
        <v>0</v>
      </c>
      <c r="J7" s="19">
        <f>J8</f>
        <v>1.13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8" customFormat="1" ht="31" customHeight="1" spans="1:25">
      <c r="A8" s="20">
        <v>208</v>
      </c>
      <c r="B8" s="22"/>
      <c r="C8" s="20"/>
      <c r="D8" s="20">
        <v>301005</v>
      </c>
      <c r="E8" s="20" t="s">
        <v>81</v>
      </c>
      <c r="F8" s="19">
        <f>G8+L8</f>
        <v>1.13</v>
      </c>
      <c r="G8" s="19">
        <f>H8+I8+J8+K8</f>
        <v>1.13</v>
      </c>
      <c r="H8" s="21">
        <f>H9</f>
        <v>0</v>
      </c>
      <c r="I8" s="21">
        <f>I9</f>
        <v>0</v>
      </c>
      <c r="J8" s="21">
        <f>J9</f>
        <v>1.13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="1" customFormat="1" ht="31" customHeight="1" spans="1:25">
      <c r="A9" s="7">
        <v>208</v>
      </c>
      <c r="B9" s="23" t="s">
        <v>82</v>
      </c>
      <c r="C9" s="23" t="s">
        <v>83</v>
      </c>
      <c r="D9" s="5">
        <v>301005</v>
      </c>
      <c r="E9" s="7" t="s">
        <v>84</v>
      </c>
      <c r="F9" s="12">
        <f>G9+L9</f>
        <v>1.13</v>
      </c>
      <c r="G9" s="12">
        <f>H9+I9+J9+K9</f>
        <v>1.13</v>
      </c>
      <c r="H9" s="8">
        <v>0</v>
      </c>
      <c r="I9" s="8">
        <v>0</v>
      </c>
      <c r="J9" s="8">
        <v>1.13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C19" sqref="C19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85</v>
      </c>
      <c r="F1" s="2"/>
      <c r="G1" s="2"/>
      <c r="H1" s="2"/>
      <c r="I1" s="2"/>
    </row>
    <row r="2" ht="22.5" customHeight="1" spans="1:5">
      <c r="A2" s="3" t="s">
        <v>86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87</v>
      </c>
      <c r="B4" s="4" t="s">
        <v>88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89</v>
      </c>
      <c r="E5" s="4" t="s">
        <v>90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D8+E8</f>
        <v>1.13</v>
      </c>
      <c r="D8" s="8">
        <f>D9</f>
        <v>1.13</v>
      </c>
      <c r="E8" s="8">
        <f>E9</f>
        <v>0</v>
      </c>
    </row>
    <row r="9" s="18" customFormat="1" ht="14.25" customHeight="1" spans="1:5">
      <c r="A9" s="20">
        <v>303</v>
      </c>
      <c r="B9" s="20" t="s">
        <v>69</v>
      </c>
      <c r="C9" s="21">
        <f>D9+E9</f>
        <v>1.13</v>
      </c>
      <c r="D9" s="21">
        <f>D10+D11</f>
        <v>1.13</v>
      </c>
      <c r="E9" s="21">
        <f>E10+E11</f>
        <v>0</v>
      </c>
    </row>
    <row r="10" ht="14.25" customHeight="1" spans="1:5">
      <c r="A10" s="36">
        <v>30302</v>
      </c>
      <c r="B10" s="37" t="s">
        <v>91</v>
      </c>
      <c r="C10" s="38">
        <f>D10+E10</f>
        <v>0.24</v>
      </c>
      <c r="D10" s="38">
        <v>0.24</v>
      </c>
      <c r="E10" s="38"/>
    </row>
    <row r="11" ht="14.25" customHeight="1" spans="1:5">
      <c r="A11" s="39">
        <v>30399</v>
      </c>
      <c r="B11" s="40" t="s">
        <v>92</v>
      </c>
      <c r="C11" s="41">
        <f>D11+E11</f>
        <v>0.89</v>
      </c>
      <c r="D11" s="42">
        <v>0.89</v>
      </c>
      <c r="E11" s="42"/>
    </row>
    <row r="12" ht="14.25" customHeight="1" spans="2:2">
      <c r="B12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9" sqref="A19:A2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93</v>
      </c>
    </row>
    <row r="2" ht="29.45" customHeight="1" spans="1:3">
      <c r="A2" s="11" t="s">
        <v>94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9" t="s">
        <v>95</v>
      </c>
      <c r="B4" s="29" t="s">
        <v>96</v>
      </c>
      <c r="C4" s="29" t="s">
        <v>97</v>
      </c>
    </row>
    <row r="5" ht="17.1" customHeight="1" spans="1:3">
      <c r="A5" s="29" t="s">
        <v>79</v>
      </c>
      <c r="B5" s="30">
        <v>1</v>
      </c>
      <c r="C5" s="30">
        <v>2</v>
      </c>
    </row>
    <row r="6" ht="17.1" customHeight="1" spans="1:3">
      <c r="A6" s="29" t="s">
        <v>9</v>
      </c>
      <c r="B6" s="35"/>
      <c r="C6" s="35"/>
    </row>
    <row r="7" ht="17.1" customHeight="1" spans="1:3">
      <c r="A7" s="30" t="s">
        <v>98</v>
      </c>
      <c r="B7" s="35"/>
      <c r="C7" s="35"/>
    </row>
    <row r="8" ht="17.1" customHeight="1" spans="1:3">
      <c r="A8" s="30" t="s">
        <v>99</v>
      </c>
      <c r="B8" s="35"/>
      <c r="C8" s="35"/>
    </row>
    <row r="9" ht="17.1" customHeight="1" spans="1:3">
      <c r="A9" s="30" t="s">
        <v>100</v>
      </c>
      <c r="B9" s="35"/>
      <c r="C9" s="35"/>
    </row>
    <row r="10" ht="17.1" customHeight="1" spans="1:3">
      <c r="A10" s="30" t="s">
        <v>101</v>
      </c>
      <c r="B10" s="35"/>
      <c r="C10" s="35"/>
    </row>
    <row r="11" ht="17.1" customHeight="1" spans="1:3">
      <c r="A11" s="30" t="s">
        <v>102</v>
      </c>
      <c r="B11" s="35"/>
      <c r="C11" s="35"/>
    </row>
    <row r="12" ht="17.1" customHeight="1" spans="1:3">
      <c r="A12" s="30" t="s">
        <v>103</v>
      </c>
      <c r="B12" s="35"/>
      <c r="C12" s="35"/>
    </row>
    <row r="13" ht="17.1" customHeight="1" spans="1:3">
      <c r="A13" s="30" t="s">
        <v>104</v>
      </c>
      <c r="B13" s="35"/>
      <c r="C13" s="35"/>
    </row>
    <row r="14" ht="17.1" customHeight="1" spans="1:3">
      <c r="A14" s="30" t="s">
        <v>105</v>
      </c>
      <c r="B14" s="35"/>
      <c r="C14" s="35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1" workbookViewId="0">
      <selection activeCell="F16" sqref="F1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106</v>
      </c>
    </row>
    <row r="2" ht="18" customHeight="1" spans="1:6">
      <c r="A2" s="11" t="s">
        <v>107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9" t="s">
        <v>108</v>
      </c>
      <c r="B4" s="29"/>
      <c r="C4" s="29" t="s">
        <v>109</v>
      </c>
      <c r="D4" s="29"/>
      <c r="E4" s="29"/>
      <c r="F4" s="29"/>
    </row>
    <row r="5" ht="17.1" customHeight="1" spans="1:6">
      <c r="A5" s="29" t="s">
        <v>110</v>
      </c>
      <c r="B5" s="29" t="s">
        <v>111</v>
      </c>
      <c r="C5" s="29" t="s">
        <v>112</v>
      </c>
      <c r="D5" s="29" t="s">
        <v>111</v>
      </c>
      <c r="E5" s="29" t="s">
        <v>112</v>
      </c>
      <c r="F5" s="29" t="s">
        <v>111</v>
      </c>
    </row>
    <row r="6" ht="17.1" customHeight="1" spans="1:6">
      <c r="A6" s="30" t="s">
        <v>113</v>
      </c>
      <c r="B6" s="31">
        <f>B7+B8</f>
        <v>1.13</v>
      </c>
      <c r="C6" s="30" t="s">
        <v>114</v>
      </c>
      <c r="D6" s="31"/>
      <c r="E6" s="32" t="s">
        <v>115</v>
      </c>
      <c r="F6" s="31">
        <f>SUM(F7:F10)</f>
        <v>1.13</v>
      </c>
    </row>
    <row r="7" ht="17.1" customHeight="1" spans="1:6">
      <c r="A7" s="30" t="s">
        <v>116</v>
      </c>
      <c r="B7" s="31">
        <v>1.13</v>
      </c>
      <c r="C7" s="30" t="s">
        <v>117</v>
      </c>
      <c r="D7" s="31"/>
      <c r="E7" s="32" t="s">
        <v>118</v>
      </c>
      <c r="F7" s="31"/>
    </row>
    <row r="8" ht="17.1" customHeight="1" spans="1:6">
      <c r="A8" s="30" t="s">
        <v>119</v>
      </c>
      <c r="B8" s="31">
        <f>SUM(B9:B14)</f>
        <v>0</v>
      </c>
      <c r="C8" s="30" t="s">
        <v>120</v>
      </c>
      <c r="D8" s="31"/>
      <c r="E8" s="32" t="s">
        <v>121</v>
      </c>
      <c r="F8" s="31"/>
    </row>
    <row r="9" ht="17.1" customHeight="1" spans="1:6">
      <c r="A9" s="30" t="s">
        <v>122</v>
      </c>
      <c r="B9" s="31"/>
      <c r="C9" s="30" t="s">
        <v>123</v>
      </c>
      <c r="D9" s="31"/>
      <c r="E9" s="32" t="s">
        <v>124</v>
      </c>
      <c r="F9" s="31">
        <v>1.13</v>
      </c>
    </row>
    <row r="10" ht="17.1" customHeight="1" spans="1:6">
      <c r="A10" s="30" t="s">
        <v>125</v>
      </c>
      <c r="B10" s="31"/>
      <c r="C10" s="30" t="s">
        <v>126</v>
      </c>
      <c r="D10" s="31"/>
      <c r="E10" s="32" t="s">
        <v>127</v>
      </c>
      <c r="F10" s="31"/>
    </row>
    <row r="11" ht="17.1" customHeight="1" spans="1:6">
      <c r="A11" s="30" t="s">
        <v>128</v>
      </c>
      <c r="B11" s="31"/>
      <c r="C11" s="30" t="s">
        <v>129</v>
      </c>
      <c r="D11" s="31"/>
      <c r="E11" s="32" t="s">
        <v>130</v>
      </c>
      <c r="F11" s="31">
        <f>SUM(F12:F21)</f>
        <v>0</v>
      </c>
    </row>
    <row r="12" ht="17.1" customHeight="1" spans="1:6">
      <c r="A12" s="30" t="s">
        <v>131</v>
      </c>
      <c r="B12" s="31"/>
      <c r="C12" s="30" t="s">
        <v>132</v>
      </c>
      <c r="D12" s="31"/>
      <c r="E12" s="32" t="s">
        <v>118</v>
      </c>
      <c r="F12" s="31"/>
    </row>
    <row r="13" ht="17.1" customHeight="1" spans="1:6">
      <c r="A13" s="30" t="s">
        <v>133</v>
      </c>
      <c r="B13" s="31"/>
      <c r="C13" s="30" t="s">
        <v>134</v>
      </c>
      <c r="D13" s="31">
        <v>1.13</v>
      </c>
      <c r="E13" s="32" t="s">
        <v>121</v>
      </c>
      <c r="F13" s="31"/>
    </row>
    <row r="14" ht="17.1" customHeight="1" spans="1:6">
      <c r="A14" s="30" t="s">
        <v>135</v>
      </c>
      <c r="B14" s="31"/>
      <c r="C14" s="30" t="s">
        <v>136</v>
      </c>
      <c r="D14" s="31"/>
      <c r="E14" s="32" t="s">
        <v>124</v>
      </c>
      <c r="F14" s="31"/>
    </row>
    <row r="15" ht="17.1" customHeight="1" spans="1:6">
      <c r="A15" s="30" t="s">
        <v>137</v>
      </c>
      <c r="B15" s="31"/>
      <c r="C15" s="30" t="s">
        <v>138</v>
      </c>
      <c r="D15" s="31"/>
      <c r="E15" s="32" t="s">
        <v>139</v>
      </c>
      <c r="F15" s="31"/>
    </row>
    <row r="16" ht="17.1" customHeight="1" spans="1:6">
      <c r="A16" s="30" t="s">
        <v>140</v>
      </c>
      <c r="B16" s="31"/>
      <c r="C16" s="30" t="s">
        <v>141</v>
      </c>
      <c r="D16" s="31"/>
      <c r="E16" s="32" t="s">
        <v>142</v>
      </c>
      <c r="F16" s="31"/>
    </row>
    <row r="17" ht="17.1" customHeight="1" spans="1:6">
      <c r="A17" s="30" t="s">
        <v>143</v>
      </c>
      <c r="B17" s="31">
        <f>SUM(B18:B19)</f>
        <v>0</v>
      </c>
      <c r="C17" s="30" t="s">
        <v>144</v>
      </c>
      <c r="D17" s="31"/>
      <c r="E17" s="32" t="s">
        <v>145</v>
      </c>
      <c r="F17" s="31"/>
    </row>
    <row r="18" ht="17.1" customHeight="1" spans="1:6">
      <c r="A18" s="30" t="s">
        <v>146</v>
      </c>
      <c r="B18" s="31"/>
      <c r="C18" s="30" t="s">
        <v>147</v>
      </c>
      <c r="D18" s="31"/>
      <c r="E18" s="32" t="s">
        <v>148</v>
      </c>
      <c r="F18" s="31"/>
    </row>
    <row r="19" ht="17.1" customHeight="1" spans="1:6">
      <c r="A19" s="30" t="s">
        <v>149</v>
      </c>
      <c r="B19" s="31"/>
      <c r="C19" s="30" t="s">
        <v>150</v>
      </c>
      <c r="D19" s="31"/>
      <c r="E19" s="32" t="s">
        <v>151</v>
      </c>
      <c r="F19" s="31"/>
    </row>
    <row r="20" ht="17.1" customHeight="1" spans="1:6">
      <c r="A20" s="30" t="s">
        <v>152</v>
      </c>
      <c r="B20" s="31">
        <f>SUM(B21:B23)</f>
        <v>0</v>
      </c>
      <c r="C20" s="30" t="s">
        <v>153</v>
      </c>
      <c r="D20" s="31"/>
      <c r="E20" s="32" t="s">
        <v>154</v>
      </c>
      <c r="F20" s="31"/>
    </row>
    <row r="21" ht="17.1" customHeight="1" spans="1:6">
      <c r="A21" s="30" t="s">
        <v>155</v>
      </c>
      <c r="B21" s="31"/>
      <c r="C21" s="30" t="s">
        <v>156</v>
      </c>
      <c r="D21" s="31"/>
      <c r="E21" s="32" t="s">
        <v>157</v>
      </c>
      <c r="F21" s="31"/>
    </row>
    <row r="22" ht="17.1" customHeight="1" spans="1:6">
      <c r="A22" s="30" t="s">
        <v>158</v>
      </c>
      <c r="B22" s="31"/>
      <c r="C22" s="30" t="s">
        <v>159</v>
      </c>
      <c r="D22" s="31"/>
      <c r="E22" s="32"/>
      <c r="F22" s="31"/>
    </row>
    <row r="23" ht="17.1" customHeight="1" spans="1:6">
      <c r="A23" s="30" t="s">
        <v>160</v>
      </c>
      <c r="B23" s="31"/>
      <c r="C23" s="30" t="s">
        <v>161</v>
      </c>
      <c r="D23" s="31"/>
      <c r="E23" s="32"/>
      <c r="F23" s="31"/>
    </row>
    <row r="24" ht="17.1" customHeight="1" spans="1:6">
      <c r="A24" s="30"/>
      <c r="B24" s="31"/>
      <c r="C24" s="30" t="s">
        <v>162</v>
      </c>
      <c r="D24" s="31"/>
      <c r="E24" s="32"/>
      <c r="F24" s="31"/>
    </row>
    <row r="25" ht="17.1" customHeight="1" spans="1:6">
      <c r="A25" s="30"/>
      <c r="B25" s="31"/>
      <c r="C25" s="30" t="s">
        <v>163</v>
      </c>
      <c r="D25" s="31"/>
      <c r="E25" s="32"/>
      <c r="F25" s="31"/>
    </row>
    <row r="26" ht="17.1" customHeight="1" spans="1:6">
      <c r="A26" s="30"/>
      <c r="B26" s="33"/>
      <c r="C26" s="30" t="s">
        <v>164</v>
      </c>
      <c r="D26" s="31"/>
      <c r="E26" s="30"/>
      <c r="F26" s="33"/>
    </row>
    <row r="27" ht="17.1" customHeight="1" spans="1:6">
      <c r="A27" s="30"/>
      <c r="B27" s="31"/>
      <c r="C27" s="30" t="s">
        <v>165</v>
      </c>
      <c r="D27" s="31"/>
      <c r="E27" s="32"/>
      <c r="F27" s="31"/>
    </row>
    <row r="28" ht="17.1" customHeight="1" spans="1:6">
      <c r="A28" s="30"/>
      <c r="B28" s="31"/>
      <c r="C28" s="30" t="s">
        <v>166</v>
      </c>
      <c r="D28" s="31"/>
      <c r="E28" s="32"/>
      <c r="F28" s="31"/>
    </row>
    <row r="29" ht="17.1" customHeight="1" spans="1:6">
      <c r="A29" s="30"/>
      <c r="B29" s="31"/>
      <c r="C29" s="30" t="s">
        <v>167</v>
      </c>
      <c r="D29" s="31"/>
      <c r="E29" s="32"/>
      <c r="F29" s="31"/>
    </row>
    <row r="30" ht="17.1" customHeight="1" spans="1:6">
      <c r="A30" s="30"/>
      <c r="B30" s="31"/>
      <c r="C30" s="30" t="s">
        <v>168</v>
      </c>
      <c r="D30" s="31"/>
      <c r="E30" s="32"/>
      <c r="F30" s="31"/>
    </row>
    <row r="31" ht="17.1" customHeight="1" spans="1:6">
      <c r="A31" s="30"/>
      <c r="B31" s="31"/>
      <c r="C31" s="30" t="s">
        <v>169</v>
      </c>
      <c r="D31" s="31"/>
      <c r="E31" s="32"/>
      <c r="F31" s="31"/>
    </row>
    <row r="32" ht="17.1" customHeight="1" spans="1:6">
      <c r="A32" s="30"/>
      <c r="B32" s="31"/>
      <c r="C32" s="30" t="s">
        <v>170</v>
      </c>
      <c r="D32" s="31"/>
      <c r="E32" s="32"/>
      <c r="F32" s="31"/>
    </row>
    <row r="33" ht="17.1" customHeight="1" spans="1:6">
      <c r="A33" s="30"/>
      <c r="B33" s="31"/>
      <c r="C33" s="30" t="s">
        <v>171</v>
      </c>
      <c r="D33" s="31"/>
      <c r="E33" s="32"/>
      <c r="F33" s="31"/>
    </row>
    <row r="34" ht="17.1" customHeight="1" spans="1:6">
      <c r="A34" s="30"/>
      <c r="B34" s="31"/>
      <c r="C34" s="30"/>
      <c r="D34" s="31"/>
      <c r="E34" s="32"/>
      <c r="F34" s="31"/>
    </row>
    <row r="35" ht="17.1" customHeight="1" spans="1:6">
      <c r="A35" s="34" t="s">
        <v>44</v>
      </c>
      <c r="B35" s="31">
        <f>SUM(B6+B15+B16+B17+B20)</f>
        <v>1.13</v>
      </c>
      <c r="C35" s="34" t="s">
        <v>45</v>
      </c>
      <c r="D35" s="31">
        <f>SUM(D6:D33)</f>
        <v>1.13</v>
      </c>
      <c r="E35" s="34" t="s">
        <v>45</v>
      </c>
      <c r="F35" s="31">
        <f>F6+F11</f>
        <v>1.13</v>
      </c>
    </row>
    <row r="36" ht="17.1" customHeight="1" spans="1:6">
      <c r="A36" s="30" t="s">
        <v>172</v>
      </c>
      <c r="B36" s="31">
        <f>SUM(B37:B41)</f>
        <v>0</v>
      </c>
      <c r="C36" s="30" t="s">
        <v>173</v>
      </c>
      <c r="D36" s="31"/>
      <c r="E36" s="32" t="s">
        <v>174</v>
      </c>
      <c r="F36" s="31">
        <f>SUM(F37:F38)</f>
        <v>0</v>
      </c>
    </row>
    <row r="37" ht="17.1" customHeight="1" spans="1:6">
      <c r="A37" s="30" t="s">
        <v>175</v>
      </c>
      <c r="B37" s="31"/>
      <c r="C37" s="30"/>
      <c r="D37" s="31"/>
      <c r="E37" s="32" t="s">
        <v>176</v>
      </c>
      <c r="F37" s="31"/>
    </row>
    <row r="38" ht="17.1" customHeight="1" spans="1:6">
      <c r="A38" s="30" t="s">
        <v>177</v>
      </c>
      <c r="B38" s="31"/>
      <c r="C38" s="30"/>
      <c r="D38" s="31"/>
      <c r="E38" s="32" t="s">
        <v>178</v>
      </c>
      <c r="F38" s="31"/>
    </row>
    <row r="39" ht="17.1" customHeight="1" spans="1:6">
      <c r="A39" s="30" t="s">
        <v>179</v>
      </c>
      <c r="B39" s="31"/>
      <c r="C39" s="30"/>
      <c r="D39" s="31"/>
      <c r="E39" s="32" t="s">
        <v>180</v>
      </c>
      <c r="F39" s="31"/>
    </row>
    <row r="40" ht="27.2" customHeight="1" spans="1:6">
      <c r="A40" s="30" t="s">
        <v>181</v>
      </c>
      <c r="B40" s="31"/>
      <c r="C40" s="30"/>
      <c r="D40" s="31"/>
      <c r="E40" s="32"/>
      <c r="F40" s="31"/>
    </row>
    <row r="41" ht="27.2" customHeight="1" spans="1:6">
      <c r="A41" s="30" t="s">
        <v>182</v>
      </c>
      <c r="B41" s="31"/>
      <c r="C41" s="30"/>
      <c r="D41" s="31"/>
      <c r="E41" s="32"/>
      <c r="F41" s="31"/>
    </row>
    <row r="42" ht="17.1" customHeight="1" spans="1:6">
      <c r="A42" s="30"/>
      <c r="B42" s="31"/>
      <c r="C42" s="30"/>
      <c r="D42" s="31"/>
      <c r="E42" s="32"/>
      <c r="F42" s="31"/>
    </row>
    <row r="43" ht="17.1" customHeight="1" spans="1:6">
      <c r="A43" s="30"/>
      <c r="B43" s="31"/>
      <c r="C43" s="30"/>
      <c r="D43" s="31"/>
      <c r="E43" s="32"/>
      <c r="F43" s="31"/>
    </row>
    <row r="44" ht="17.1" customHeight="1" spans="1:6">
      <c r="A44" s="34" t="s">
        <v>183</v>
      </c>
      <c r="B44" s="31">
        <f>B35+B36</f>
        <v>1.13</v>
      </c>
      <c r="C44" s="34" t="s">
        <v>184</v>
      </c>
      <c r="D44" s="31">
        <f>D35+D36</f>
        <v>1.13</v>
      </c>
      <c r="E44" s="34" t="s">
        <v>184</v>
      </c>
      <c r="F44" s="31">
        <f>F35+F36</f>
        <v>1.13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E18" sqref="E18"/>
    </sheetView>
  </sheetViews>
  <sheetFormatPr defaultColWidth="10" defaultRowHeight="13.5"/>
  <cols>
    <col min="1" max="1" width="5.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185</v>
      </c>
      <c r="AD1" s="26"/>
    </row>
    <row r="2" ht="26.45" customHeight="1" spans="4:30">
      <c r="D2" s="11" t="s">
        <v>186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7" t="s">
        <v>3</v>
      </c>
      <c r="AD3" s="28"/>
    </row>
    <row r="4" ht="14.25" customHeight="1" spans="1:30">
      <c r="A4" s="12" t="s">
        <v>56</v>
      </c>
      <c r="B4" s="12"/>
      <c r="C4" s="12"/>
      <c r="D4" s="12" t="s">
        <v>187</v>
      </c>
      <c r="E4" s="12" t="s">
        <v>188</v>
      </c>
      <c r="F4" s="12" t="s">
        <v>189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190</v>
      </c>
      <c r="H5" s="12"/>
      <c r="I5" s="12"/>
      <c r="J5" s="12"/>
      <c r="K5" s="12"/>
      <c r="L5" s="12"/>
      <c r="M5" s="12"/>
      <c r="N5" s="12"/>
      <c r="O5" s="12"/>
      <c r="P5" s="12" t="s">
        <v>191</v>
      </c>
      <c r="Q5" s="12" t="s">
        <v>192</v>
      </c>
      <c r="R5" s="12" t="s">
        <v>193</v>
      </c>
      <c r="S5" s="12"/>
      <c r="T5" s="12"/>
      <c r="U5" s="12" t="s">
        <v>194</v>
      </c>
      <c r="V5" s="12"/>
      <c r="W5" s="12"/>
      <c r="X5" s="12"/>
      <c r="Y5" s="12" t="s">
        <v>195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196</v>
      </c>
      <c r="I6" s="12" t="s">
        <v>197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198</v>
      </c>
      <c r="T6" s="12" t="s">
        <v>199</v>
      </c>
      <c r="U6" s="12" t="s">
        <v>66</v>
      </c>
      <c r="V6" s="12" t="s">
        <v>200</v>
      </c>
      <c r="W6" s="12" t="s">
        <v>201</v>
      </c>
      <c r="X6" s="12" t="s">
        <v>199</v>
      </c>
      <c r="Y6" s="12" t="s">
        <v>66</v>
      </c>
      <c r="Z6" s="12" t="s">
        <v>202</v>
      </c>
      <c r="AA6" s="12" t="s">
        <v>203</v>
      </c>
      <c r="AB6" s="12" t="s">
        <v>204</v>
      </c>
      <c r="AC6" s="12" t="s">
        <v>205</v>
      </c>
      <c r="AD6" s="12" t="s">
        <v>206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207</v>
      </c>
      <c r="K7" s="12" t="s">
        <v>208</v>
      </c>
      <c r="L7" s="12" t="s">
        <v>209</v>
      </c>
      <c r="M7" s="12" t="s">
        <v>210</v>
      </c>
      <c r="N7" s="12" t="s">
        <v>211</v>
      </c>
      <c r="O7" s="12" t="s">
        <v>212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25" customFormat="1" ht="24" customHeight="1" spans="1:30">
      <c r="A9" s="19"/>
      <c r="B9" s="19"/>
      <c r="C9" s="19"/>
      <c r="D9" s="20">
        <v>301005</v>
      </c>
      <c r="E9" s="19" t="s">
        <v>80</v>
      </c>
      <c r="F9" s="21">
        <f>G9+P9+Q9+R9+U9+Y9</f>
        <v>1.13</v>
      </c>
      <c r="G9" s="19">
        <v>1.13</v>
      </c>
      <c r="H9" s="19">
        <v>1.13</v>
      </c>
      <c r="I9" s="19">
        <f>J9+K9+L9+M9+N9+O9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="18" customFormat="1" ht="24" customHeight="1" spans="1:30">
      <c r="A10" s="20">
        <v>208</v>
      </c>
      <c r="B10" s="22"/>
      <c r="C10" s="20"/>
      <c r="D10" s="20">
        <v>301005</v>
      </c>
      <c r="E10" s="20" t="s">
        <v>81</v>
      </c>
      <c r="F10" s="21">
        <f>G10+P10+Q10+R10+U10+Y10</f>
        <v>1.13</v>
      </c>
      <c r="G10" s="19">
        <v>1.13</v>
      </c>
      <c r="H10" s="19">
        <v>1.13</v>
      </c>
      <c r="I10" s="19">
        <f>J10+K10+L10+M10+N10+O10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24" customHeight="1" spans="1:30">
      <c r="A11" s="7">
        <v>208</v>
      </c>
      <c r="B11" s="23" t="s">
        <v>82</v>
      </c>
      <c r="C11" s="23" t="s">
        <v>83</v>
      </c>
      <c r="D11" s="5">
        <v>301005</v>
      </c>
      <c r="E11" s="7" t="s">
        <v>84</v>
      </c>
      <c r="F11" s="8">
        <f>G11+P11+Q11+R11+U11+Y11</f>
        <v>1.13</v>
      </c>
      <c r="G11" s="12">
        <f>H11+I11+P11+Q11+R11+U11+Y11</f>
        <v>1.13</v>
      </c>
      <c r="H11" s="12">
        <v>1.13</v>
      </c>
      <c r="I11" s="19">
        <f>J11+K11+L11+M11+N11+O11</f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E20" sqref="E2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4.12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213</v>
      </c>
      <c r="Y1" s="9"/>
    </row>
    <row r="2" ht="19.5" customHeight="1" spans="1:25">
      <c r="A2" s="3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" t="s">
        <v>3</v>
      </c>
      <c r="X3" s="24"/>
      <c r="Y3" s="24"/>
    </row>
    <row r="4" ht="25.5" customHeight="1" spans="1:25">
      <c r="A4" s="4" t="s">
        <v>56</v>
      </c>
      <c r="B4" s="4"/>
      <c r="C4" s="4"/>
      <c r="D4" s="4" t="s">
        <v>187</v>
      </c>
      <c r="E4" s="4" t="s">
        <v>215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30" customHeight="1" spans="1:25">
      <c r="A7" s="19"/>
      <c r="B7" s="19"/>
      <c r="C7" s="19"/>
      <c r="D7" s="20">
        <v>301005</v>
      </c>
      <c r="E7" s="19" t="s">
        <v>80</v>
      </c>
      <c r="F7" s="21">
        <f>G7+L7+W7</f>
        <v>1.13</v>
      </c>
      <c r="G7" s="21">
        <f>H7+I7+J7+K7</f>
        <v>1.13</v>
      </c>
      <c r="H7" s="21">
        <v>0</v>
      </c>
      <c r="I7" s="21">
        <v>0</v>
      </c>
      <c r="J7" s="21">
        <v>1.13</v>
      </c>
      <c r="K7" s="21">
        <v>0</v>
      </c>
      <c r="L7" s="21">
        <f>M7+N7+O7+P7+Q7+R7+S7+T7+U7+V7</f>
        <v>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>
        <f>X7+Y7</f>
        <v>0</v>
      </c>
      <c r="X7" s="21"/>
      <c r="Y7" s="21"/>
    </row>
    <row r="8" s="18" customFormat="1" ht="30" customHeight="1" spans="1:25">
      <c r="A8" s="20">
        <v>208</v>
      </c>
      <c r="B8" s="22"/>
      <c r="C8" s="20"/>
      <c r="D8" s="20">
        <v>301005</v>
      </c>
      <c r="E8" s="20" t="s">
        <v>81</v>
      </c>
      <c r="F8" s="21">
        <f>G8+L8+W8</f>
        <v>1.13</v>
      </c>
      <c r="G8" s="21">
        <f>H8+I8+J8+K8</f>
        <v>1.13</v>
      </c>
      <c r="H8" s="21">
        <v>0</v>
      </c>
      <c r="I8" s="21">
        <v>0</v>
      </c>
      <c r="J8" s="21">
        <v>1.13</v>
      </c>
      <c r="K8" s="21">
        <v>0</v>
      </c>
      <c r="L8" s="21">
        <f>M8+N8+O8+P8+Q8+R8+S8+T8+U8+V8</f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f>X8+Y8</f>
        <v>0</v>
      </c>
      <c r="X8" s="21"/>
      <c r="Y8" s="21"/>
    </row>
    <row r="9" ht="30" customHeight="1" spans="1:25">
      <c r="A9" s="7">
        <v>208</v>
      </c>
      <c r="B9" s="23" t="s">
        <v>82</v>
      </c>
      <c r="C9" s="23" t="s">
        <v>83</v>
      </c>
      <c r="D9" s="5">
        <v>301005</v>
      </c>
      <c r="E9" s="7" t="s">
        <v>84</v>
      </c>
      <c r="F9" s="8">
        <f>G9+L9+W9</f>
        <v>1.13</v>
      </c>
      <c r="G9" s="8">
        <f>H9+I9+J9+K9</f>
        <v>1.13</v>
      </c>
      <c r="H9" s="8">
        <v>0</v>
      </c>
      <c r="I9" s="8">
        <v>0</v>
      </c>
      <c r="J9" s="8">
        <v>1.13</v>
      </c>
      <c r="K9" s="8">
        <v>0</v>
      </c>
      <c r="L9" s="8">
        <f>M9+N9+O9+P9+Q9+R9+S9+T9+U9+V9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>
        <f>X9+Y9</f>
        <v>0</v>
      </c>
      <c r="X9" s="8"/>
      <c r="Y9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216</v>
      </c>
      <c r="Y1" s="9"/>
    </row>
    <row r="2" ht="19.5" customHeight="1" spans="1:25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187</v>
      </c>
      <c r="E4" s="4" t="s">
        <v>215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218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219</v>
      </c>
      <c r="Y1" s="17"/>
    </row>
    <row r="2" ht="19.5" customHeight="1" spans="1:25">
      <c r="A2" s="11" t="s">
        <v>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187</v>
      </c>
      <c r="E4" s="12" t="s">
        <v>215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221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0" sqref="Q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222</v>
      </c>
      <c r="AI1" s="9"/>
    </row>
    <row r="2" ht="23.45" customHeight="1" spans="1:35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187</v>
      </c>
      <c r="E4" s="4" t="s">
        <v>215</v>
      </c>
      <c r="F4" s="4" t="s">
        <v>224</v>
      </c>
      <c r="G4" s="4" t="s">
        <v>225</v>
      </c>
      <c r="H4" s="4" t="s">
        <v>226</v>
      </c>
      <c r="I4" s="4" t="s">
        <v>227</v>
      </c>
      <c r="J4" s="4" t="s">
        <v>228</v>
      </c>
      <c r="K4" s="4" t="s">
        <v>229</v>
      </c>
      <c r="L4" s="4" t="s">
        <v>230</v>
      </c>
      <c r="M4" s="4"/>
      <c r="N4" s="4"/>
      <c r="O4" s="4"/>
      <c r="P4" s="4"/>
      <c r="Q4" s="4"/>
      <c r="R4" s="4"/>
      <c r="S4" s="4"/>
      <c r="T4" s="4"/>
      <c r="U4" s="4" t="s">
        <v>231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232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190</v>
      </c>
      <c r="N5" s="4"/>
      <c r="O5" s="4"/>
      <c r="P5" s="4" t="s">
        <v>191</v>
      </c>
      <c r="Q5" s="4" t="s">
        <v>192</v>
      </c>
      <c r="R5" s="4" t="s">
        <v>193</v>
      </c>
      <c r="S5" s="4" t="s">
        <v>194</v>
      </c>
      <c r="T5" s="4" t="s">
        <v>233</v>
      </c>
      <c r="U5" s="4" t="s">
        <v>9</v>
      </c>
      <c r="V5" s="4" t="s">
        <v>234</v>
      </c>
      <c r="W5" s="4"/>
      <c r="X5" s="4"/>
      <c r="Y5" s="4"/>
      <c r="Z5" s="4"/>
      <c r="AA5" s="4"/>
      <c r="AB5" s="4"/>
      <c r="AC5" s="4"/>
      <c r="AD5" s="4"/>
      <c r="AE5" s="4" t="s">
        <v>235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236</v>
      </c>
      <c r="O6" s="4" t="s">
        <v>197</v>
      </c>
      <c r="P6" s="4"/>
      <c r="Q6" s="4"/>
      <c r="R6" s="4"/>
      <c r="S6" s="4"/>
      <c r="T6" s="4"/>
      <c r="U6" s="4"/>
      <c r="V6" s="4" t="s">
        <v>66</v>
      </c>
      <c r="W6" s="4" t="s">
        <v>237</v>
      </c>
      <c r="X6" s="4"/>
      <c r="Y6" s="4"/>
      <c r="Z6" s="4"/>
      <c r="AA6" s="4" t="s">
        <v>238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239</v>
      </c>
      <c r="Y8" s="4" t="s">
        <v>240</v>
      </c>
      <c r="Z8" s="4" t="s">
        <v>241</v>
      </c>
      <c r="AA8" s="4" t="s">
        <v>66</v>
      </c>
      <c r="AB8" s="4" t="s">
        <v>239</v>
      </c>
      <c r="AC8" s="4" t="s">
        <v>240</v>
      </c>
      <c r="AD8" s="4" t="s">
        <v>241</v>
      </c>
      <c r="AE8" s="4" t="s">
        <v>66</v>
      </c>
      <c r="AF8" s="4" t="s">
        <v>239</v>
      </c>
      <c r="AG8" s="4" t="s">
        <v>240</v>
      </c>
      <c r="AH8" s="4" t="s">
        <v>241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璇玑</cp:lastModifiedBy>
  <dcterms:created xsi:type="dcterms:W3CDTF">2020-02-24T10:11:00Z</dcterms:created>
  <cp:lastPrinted>2020-02-25T08:32:00Z</cp:lastPrinted>
  <dcterms:modified xsi:type="dcterms:W3CDTF">2021-03-03T02:12:41Z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