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<sst xmlns="http://schemas.openxmlformats.org/spreadsheetml/2006/main" count="792" uniqueCount="294">
  <si>
    <t xml:space="preserve">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</si>
  <si>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</si>
  <si>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</si>
  <si>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</si>
  <si>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</si>
  <si>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</si>
  <si>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</si>
  <si>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</si>
  <si>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</si>
  <si>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</si>
  <si>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</si>
  <si>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</si>
  <si>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</si>
  <si>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</si>
  <si>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</si>
  <si>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</si>
  <si>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</si>
  <si>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</si>
  <si>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</si>
  <si>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</si>
  <si>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</si>
  <si>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</si>
  <si>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</si>
  <si>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</si>
  <si>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</si>
  <si>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</si>
  <si>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</si>
  <si>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</si>
  <si>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</si>
  <si>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</si>
  <si>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</si>
  <si>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</si>
  <si>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</si>
  <si>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</si>
  <si>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</si>
  <si>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</si>
  <si>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</si>
  <si>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</si>
  <si>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</si>
  <si>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</si>
  <si>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</si>
  <si>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</si>
  <si>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</si>
  <si>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</si>
  <si>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</si>
  <si>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</si>
  <si>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</si>
  <si>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</si>
  <si>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</si>
  <si>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</si>
  <si>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</si>
  <si>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</si>
  <si>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</si>
  <si>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</si>
  <si>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</si>
  <si>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</si>
  <si>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</si>
  <si>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</si>
  <si>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</si>
  <si>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</si>
  <si>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</si>
  <si>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</si>
  <si>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</si>
  <si>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</si>
  <si>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</si>
  <si>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</si>
  <si>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</si>
  <si>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</si>
  <si>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</si>
  <si>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</si>
  <si>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</si>
  <si>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</si>
  <si>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</si>
  <si>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</si>
  <si>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</si>
  <si>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</si>
  <si>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</si>
  <si>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</si>
  <si>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</si>
  <si>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</si>
  <si>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308</t>
  </si>
  <si>
    <t>鹿寨县医疗保障局</t>
  </si>
  <si>
    <t xml:space="preserve">  308001</t>
  </si>
  <si>
    <t xml:space="preserve">  鹿寨县医疗保障局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</si>
  <si>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</si>
  <si>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</si>
  <si>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</si>
  <si>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</si>
  <si>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</si>
  <si>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</si>
  <si>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</si>
  <si>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</si>
  <si>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01</t>
  </si>
  <si>
    <t xml:space="preserve">    行政单位医疗</t>
  </si>
  <si>
    <t>03</t>
  </si>
  <si>
    <t xml:space="preserve">    公务员医疗补助</t>
  </si>
  <si>
    <t>13</t>
  </si>
  <si>
    <t xml:space="preserve">    城乡医疗救助</t>
  </si>
  <si>
    <t>15</t>
  </si>
  <si>
    <t xml:space="preserve">    行政运行（医疗保障管理事务）</t>
  </si>
  <si>
    <t>02</t>
  </si>
  <si>
    <t xml:space="preserve">    一般行政管理事务（医疗保障管理事务）</t>
  </si>
  <si>
    <t xml:space="preserve">    医疗保障政策管理</t>
  </si>
  <si>
    <t>99</t>
  </si>
  <si>
    <t xml:space="preserve">    其他卫生健康支出</t>
  </si>
  <si>
    <t>221</t>
  </si>
  <si>
    <t xml:space="preserve">    住房公积金</t>
  </si>
  <si>
    <t xml:space="preserve">  308002</t>
  </si>
  <si>
    <t xml:space="preserve">  鹿寨县医疗保障服务中心</t>
  </si>
  <si>
    <t xml:space="preserve">    事业单位离退休</t>
  </si>
  <si>
    <t xml:space="preserve">    事业单位医疗</t>
  </si>
  <si>
    <t xml:space="preserve">    其他行政事业单位医疗支出</t>
  </si>
  <si>
    <t>12</t>
  </si>
  <si>
    <t xml:space="preserve">    财政对城乡居民基本医疗保险基金的补助</t>
  </si>
  <si>
    <t>50</t>
  </si>
  <si>
    <t xml:space="preserve">    事业运行（医疗保障管理事务）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</si>
  <si>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</si>
  <si>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</si>
  <si>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</si>
  <si>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</si>
  <si>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</si>
  <si>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</si>
  <si>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</si>
  <si>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</si>
  <si>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</si>
  <si>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</si>
  <si>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</si>
  <si>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</si>
  <si>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</si>
  <si>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</si>
  <si>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</si>
  <si>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</si>
  <si>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</si>
  <si>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</si>
  <si>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</si>
  <si>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</si>
  <si>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</si>
  <si>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</si>
  <si>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</si>
  <si>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</si>
  <si>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</si>
  <si>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</si>
  <si>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</si>
  <si>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</si>
  <si>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</si>
  <si>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</si>
  <si>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</si>
  <si>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</si>
  <si>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</si>
  <si>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奖励金</t>
  </si>
  <si>
    <t>绩效工资</t>
  </si>
  <si>
    <t>公务用车运行维护费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</si>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</sst>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76" fontId="9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 applyProtection="1">
      <alignment horizontal="right" vertical="center"/>
    </xf>
    <xf numFmtId="9" fontId="3" fillId="0" borderId="7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/>
    </xf>
    <xf numFmtId="176" fontId="1" fillId="0" borderId="7" xfId="0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W11" sqref="W11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O21" sqref="O21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9" t="s">
        <v>4</v>
      </c>
      <c r="B4" s="59"/>
      <c r="C4" s="59" t="s">
        <v>5</v>
      </c>
      <c r="D4" s="59"/>
      <c r="E4" s="59"/>
      <c r="F4" s="59"/>
      <c r="G4" s="5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0">
        <v>3524.76</v>
      </c>
      <c r="C6" s="14" t="s">
        <v>14</v>
      </c>
      <c r="D6" s="60">
        <f>SUM(E6:G6)</f>
        <v>0</v>
      </c>
      <c r="E6" s="60"/>
      <c r="F6" s="60"/>
      <c r="G6" s="60"/>
    </row>
    <row r="7" spans="1:7">
      <c r="A7" s="14" t="s">
        <v>15</v>
      </c>
      <c r="B7" s="60"/>
      <c r="C7" s="14" t="s">
        <v>16</v>
      </c>
      <c r="D7" s="60">
        <f t="shared" ref="D7:D33" si="0">SUM(E7:G7)</f>
        <v>0</v>
      </c>
      <c r="E7" s="60"/>
      <c r="F7" s="60"/>
      <c r="G7" s="60"/>
    </row>
    <row r="8" spans="1:7">
      <c r="A8" s="14" t="s">
        <v>17</v>
      </c>
      <c r="B8" s="60"/>
      <c r="C8" s="14" t="s">
        <v>18</v>
      </c>
      <c r="D8" s="60">
        <f t="shared" si="0"/>
        <v>0</v>
      </c>
      <c r="E8" s="60"/>
      <c r="F8" s="60"/>
      <c r="G8" s="60"/>
    </row>
    <row r="9" spans="1:7">
      <c r="A9" s="14"/>
      <c r="B9" s="60"/>
      <c r="C9" s="14" t="s">
        <v>19</v>
      </c>
      <c r="D9" s="60">
        <f t="shared" si="0"/>
        <v>0</v>
      </c>
      <c r="E9" s="60"/>
      <c r="F9" s="60"/>
      <c r="G9" s="60"/>
    </row>
    <row r="10" spans="1:7">
      <c r="A10" s="14"/>
      <c r="B10" s="60"/>
      <c r="C10" s="14" t="s">
        <v>20</v>
      </c>
      <c r="D10" s="60">
        <f t="shared" si="0"/>
        <v>0</v>
      </c>
      <c r="E10" s="60"/>
      <c r="F10" s="60"/>
      <c r="G10" s="60"/>
    </row>
    <row r="11" spans="1:7">
      <c r="A11" s="14"/>
      <c r="B11" s="60"/>
      <c r="C11" s="14" t="s">
        <v>21</v>
      </c>
      <c r="D11" s="60">
        <f t="shared" si="0"/>
        <v>0</v>
      </c>
      <c r="E11" s="60"/>
      <c r="F11" s="60"/>
      <c r="G11" s="60"/>
    </row>
    <row r="12" spans="1:7">
      <c r="A12" s="14"/>
      <c r="B12" s="60"/>
      <c r="C12" s="14" t="s">
        <v>22</v>
      </c>
      <c r="D12" s="60">
        <f t="shared" si="0"/>
        <v>0</v>
      </c>
      <c r="E12" s="60"/>
      <c r="F12" s="60"/>
      <c r="G12" s="60"/>
    </row>
    <row r="13" spans="1:7">
      <c r="A13" s="14"/>
      <c r="B13" s="60"/>
      <c r="C13" s="14" t="s">
        <v>23</v>
      </c>
      <c r="D13" s="60">
        <f t="shared" si="0"/>
        <v>81.57</v>
      </c>
      <c r="E13" s="60">
        <v>81.57</v>
      </c>
      <c r="F13" s="60"/>
      <c r="G13" s="60"/>
    </row>
    <row r="14" spans="1:7">
      <c r="A14" s="14"/>
      <c r="B14" s="60"/>
      <c r="C14" s="14" t="s">
        <v>24</v>
      </c>
      <c r="D14" s="60">
        <f t="shared" si="0"/>
        <v>3402.1</v>
      </c>
      <c r="E14" s="60">
        <v>3402.1</v>
      </c>
      <c r="F14" s="60"/>
      <c r="G14" s="60"/>
    </row>
    <row r="15" spans="1:7">
      <c r="A15" s="14"/>
      <c r="B15" s="60"/>
      <c r="C15" s="14" t="s">
        <v>25</v>
      </c>
      <c r="D15" s="60">
        <f t="shared" si="0"/>
        <v>0</v>
      </c>
      <c r="E15" s="60"/>
      <c r="F15" s="60"/>
      <c r="G15" s="60"/>
    </row>
    <row r="16" spans="1:7">
      <c r="A16" s="14"/>
      <c r="B16" s="60"/>
      <c r="C16" s="14" t="s">
        <v>26</v>
      </c>
      <c r="D16" s="60">
        <f t="shared" si="0"/>
        <v>0</v>
      </c>
      <c r="E16" s="60"/>
      <c r="F16" s="60"/>
      <c r="G16" s="60"/>
    </row>
    <row r="17" spans="1:7">
      <c r="A17" s="14"/>
      <c r="B17" s="60"/>
      <c r="C17" s="14" t="s">
        <v>27</v>
      </c>
      <c r="D17" s="60">
        <f t="shared" si="0"/>
        <v>0</v>
      </c>
      <c r="E17" s="60"/>
      <c r="F17" s="60"/>
      <c r="G17" s="60"/>
    </row>
    <row r="18" spans="1:7">
      <c r="A18" s="14"/>
      <c r="B18" s="60"/>
      <c r="C18" s="14" t="s">
        <v>28</v>
      </c>
      <c r="D18" s="60">
        <f t="shared" si="0"/>
        <v>0</v>
      </c>
      <c r="E18" s="60"/>
      <c r="F18" s="60"/>
      <c r="G18" s="60"/>
    </row>
    <row r="19" spans="1:7">
      <c r="A19" s="14"/>
      <c r="B19" s="60"/>
      <c r="C19" s="14" t="s">
        <v>29</v>
      </c>
      <c r="D19" s="60">
        <f t="shared" si="0"/>
        <v>0</v>
      </c>
      <c r="E19" s="60"/>
      <c r="F19" s="60"/>
      <c r="G19" s="60"/>
    </row>
    <row r="20" spans="1:7">
      <c r="A20" s="14"/>
      <c r="B20" s="60"/>
      <c r="C20" s="14" t="s">
        <v>30</v>
      </c>
      <c r="D20" s="60">
        <f t="shared" si="0"/>
        <v>0</v>
      </c>
      <c r="E20" s="60"/>
      <c r="F20" s="60"/>
      <c r="G20" s="60"/>
    </row>
    <row r="21" spans="1:7">
      <c r="A21" s="14"/>
      <c r="B21" s="60"/>
      <c r="C21" s="14" t="s">
        <v>31</v>
      </c>
      <c r="D21" s="60">
        <f t="shared" si="0"/>
        <v>0</v>
      </c>
      <c r="E21" s="60"/>
      <c r="F21" s="60"/>
      <c r="G21" s="60"/>
    </row>
    <row r="22" spans="1:7">
      <c r="A22" s="14"/>
      <c r="B22" s="60"/>
      <c r="C22" s="14" t="s">
        <v>32</v>
      </c>
      <c r="D22" s="60">
        <f t="shared" si="0"/>
        <v>0</v>
      </c>
      <c r="E22" s="60"/>
      <c r="F22" s="60"/>
      <c r="G22" s="60"/>
    </row>
    <row r="23" spans="1:7">
      <c r="A23" s="14"/>
      <c r="B23" s="60"/>
      <c r="C23" s="14" t="s">
        <v>33</v>
      </c>
      <c r="D23" s="60">
        <f t="shared" si="0"/>
        <v>0</v>
      </c>
      <c r="E23" s="60"/>
      <c r="F23" s="60"/>
      <c r="G23" s="60"/>
    </row>
    <row r="24" spans="1:7">
      <c r="A24" s="14"/>
      <c r="B24" s="60"/>
      <c r="C24" s="14" t="s">
        <v>34</v>
      </c>
      <c r="D24" s="60">
        <f t="shared" si="0"/>
        <v>41.09</v>
      </c>
      <c r="E24" s="60">
        <v>41.09</v>
      </c>
      <c r="F24" s="60"/>
      <c r="G24" s="60"/>
    </row>
    <row r="25" spans="1:7">
      <c r="A25" s="14"/>
      <c r="B25" s="60"/>
      <c r="C25" s="14" t="s">
        <v>35</v>
      </c>
      <c r="D25" s="60">
        <f t="shared" si="0"/>
        <v>0</v>
      </c>
      <c r="E25" s="60"/>
      <c r="F25" s="60"/>
      <c r="G25" s="60"/>
    </row>
    <row r="26" spans="1:7">
      <c r="A26" s="14"/>
      <c r="B26" s="60"/>
      <c r="C26" s="14" t="s">
        <v>36</v>
      </c>
      <c r="D26" s="60">
        <f t="shared" si="0"/>
        <v>0</v>
      </c>
      <c r="E26" s="60"/>
      <c r="F26" s="60"/>
      <c r="G26" s="60"/>
    </row>
    <row r="27" spans="1:7">
      <c r="A27" s="14"/>
      <c r="B27" s="60"/>
      <c r="C27" s="14" t="s">
        <v>37</v>
      </c>
      <c r="D27" s="60">
        <f t="shared" si="0"/>
        <v>0</v>
      </c>
      <c r="E27" s="60"/>
      <c r="F27" s="60"/>
      <c r="G27" s="60"/>
    </row>
    <row r="28" spans="1:7">
      <c r="A28" s="14"/>
      <c r="B28" s="60"/>
      <c r="C28" s="14" t="s">
        <v>38</v>
      </c>
      <c r="D28" s="60">
        <f t="shared" si="0"/>
        <v>0</v>
      </c>
      <c r="E28" s="60"/>
      <c r="F28" s="60"/>
      <c r="G28" s="60"/>
    </row>
    <row r="29" spans="1:7">
      <c r="A29" s="14"/>
      <c r="B29" s="60"/>
      <c r="C29" s="14" t="s">
        <v>39</v>
      </c>
      <c r="D29" s="60">
        <f t="shared" si="0"/>
        <v>0</v>
      </c>
      <c r="E29" s="60"/>
      <c r="F29" s="60"/>
      <c r="G29" s="60"/>
    </row>
    <row r="30" spans="1:7">
      <c r="A30" s="14"/>
      <c r="B30" s="60"/>
      <c r="C30" s="14" t="s">
        <v>40</v>
      </c>
      <c r="D30" s="60">
        <f t="shared" si="0"/>
        <v>0</v>
      </c>
      <c r="E30" s="60"/>
      <c r="F30" s="60"/>
      <c r="G30" s="60"/>
    </row>
    <row r="31" spans="1:7">
      <c r="A31" s="14"/>
      <c r="B31" s="60"/>
      <c r="C31" s="14" t="s">
        <v>41</v>
      </c>
      <c r="D31" s="60">
        <f t="shared" si="0"/>
        <v>0</v>
      </c>
      <c r="E31" s="60"/>
      <c r="F31" s="60"/>
      <c r="G31" s="60"/>
    </row>
    <row r="32" spans="1:7">
      <c r="A32" s="14"/>
      <c r="B32" s="60"/>
      <c r="C32" s="14" t="s">
        <v>42</v>
      </c>
      <c r="D32" s="60">
        <f t="shared" si="0"/>
        <v>0</v>
      </c>
      <c r="E32" s="60"/>
      <c r="F32" s="60"/>
      <c r="G32" s="60"/>
    </row>
    <row r="33" spans="1:7">
      <c r="A33" s="14"/>
      <c r="B33" s="60"/>
      <c r="C33" s="14" t="s">
        <v>43</v>
      </c>
      <c r="D33" s="60">
        <f t="shared" si="0"/>
        <v>0</v>
      </c>
      <c r="E33" s="60"/>
      <c r="F33" s="60"/>
      <c r="G33" s="60"/>
    </row>
    <row r="34" spans="1:7">
      <c r="A34" s="59" t="s">
        <v>44</v>
      </c>
      <c r="B34" s="60">
        <f>SUM(B6:B33)</f>
        <v>3524.76</v>
      </c>
      <c r="C34" s="59" t="s">
        <v>45</v>
      </c>
      <c r="D34" s="60">
        <f>SUM(D6:D33)</f>
        <v>3524.76</v>
      </c>
      <c r="E34" s="60">
        <f>SUM(E6:E33)</f>
        <v>3524.76</v>
      </c>
      <c r="F34" s="60">
        <f>SUM(F6:F33)</f>
        <v>0</v>
      </c>
      <c r="G34" s="60">
        <f>SUM(G6:G33)</f>
        <v>0</v>
      </c>
    </row>
    <row r="35" spans="1:7">
      <c r="A35" s="14" t="s">
        <v>46</v>
      </c>
      <c r="B35" s="60">
        <f>SUM(B36:B38)</f>
        <v>0</v>
      </c>
      <c r="C35" s="14" t="s">
        <v>47</v>
      </c>
      <c r="D35" s="60"/>
      <c r="E35" s="60"/>
      <c r="F35" s="60"/>
      <c r="G35" s="60"/>
    </row>
    <row r="36" spans="1:7">
      <c r="A36" s="14" t="s">
        <v>48</v>
      </c>
      <c r="B36" s="60"/>
      <c r="C36" s="14"/>
      <c r="D36" s="60"/>
      <c r="E36" s="60"/>
      <c r="F36" s="60"/>
      <c r="G36" s="60"/>
    </row>
    <row r="37" spans="1:7">
      <c r="A37" s="14" t="s">
        <v>49</v>
      </c>
      <c r="B37" s="60"/>
      <c r="C37" s="14"/>
      <c r="D37" s="60"/>
      <c r="E37" s="60"/>
      <c r="F37" s="60"/>
      <c r="G37" s="60"/>
    </row>
    <row r="38" spans="1:7">
      <c r="A38" s="14" t="s">
        <v>50</v>
      </c>
      <c r="B38" s="60"/>
      <c r="C38" s="14"/>
      <c r="D38" s="60"/>
      <c r="E38" s="60"/>
      <c r="F38" s="60"/>
      <c r="G38" s="60"/>
    </row>
    <row r="39" spans="1:7">
      <c r="A39" s="59" t="s">
        <v>51</v>
      </c>
      <c r="B39" s="60">
        <f>B34+B35</f>
        <v>3524.76</v>
      </c>
      <c r="C39" s="59" t="s">
        <v>52</v>
      </c>
      <c r="D39" s="60">
        <f>D34+D35</f>
        <v>3524.76</v>
      </c>
      <c r="E39" s="60">
        <f>E34+E35</f>
        <v>3524.76</v>
      </c>
      <c r="F39" s="60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workbookViewId="0">
      <selection activeCell="I24" sqref="I24"/>
    </sheetView>
  </sheetViews>
  <sheetFormatPr defaultColWidth="10" defaultRowHeight="13.5"/>
  <cols>
    <col min="1" max="1" width="3.5" customWidth="1"/>
    <col min="2" max="3" width="3.125" customWidth="1"/>
    <col min="4" max="4" width="7.75" customWidth="1"/>
    <col min="5" max="5" width="34" customWidth="1"/>
    <col min="6" max="6" width="7.5" customWidth="1"/>
    <col min="7" max="7" width="7.25" customWidth="1"/>
    <col min="8" max="8" width="7.5" style="1" customWidth="1"/>
    <col min="9" max="9" width="7.125" style="1" customWidth="1"/>
    <col min="10" max="10" width="6.375" style="1" customWidth="1"/>
    <col min="11" max="11" width="4.625" customWidth="1"/>
    <col min="12" max="12" width="8.375" customWidth="1"/>
    <col min="13" max="13" width="7.625" customWidth="1"/>
    <col min="14" max="14" width="7" customWidth="1"/>
    <col min="15" max="15" width="7.5" customWidth="1"/>
    <col min="16" max="17" width="4.625" customWidth="1"/>
    <col min="18" max="18" width="4.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2"/>
      <c r="I1" s="2"/>
      <c r="J1" s="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2"/>
      <c r="I3" s="2"/>
      <c r="J3" s="2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8" t="s">
        <v>3</v>
      </c>
      <c r="X3" s="58"/>
      <c r="Y3" s="58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4"/>
      <c r="I4" s="4"/>
      <c r="J4" s="4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4" t="s">
        <v>67</v>
      </c>
      <c r="I5" s="4" t="s">
        <v>68</v>
      </c>
      <c r="J5" s="4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4">
        <v>3</v>
      </c>
      <c r="I6" s="4">
        <v>4</v>
      </c>
      <c r="J6" s="4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 t="s">
        <v>9</v>
      </c>
      <c r="F7" s="8">
        <v>3524.76</v>
      </c>
      <c r="G7" s="8">
        <v>526.44</v>
      </c>
      <c r="H7" s="8">
        <v>460.3</v>
      </c>
      <c r="I7" s="8">
        <v>62.15</v>
      </c>
      <c r="J7" s="8">
        <v>3.99</v>
      </c>
      <c r="K7" s="8"/>
      <c r="L7" s="8">
        <v>2998.32</v>
      </c>
      <c r="M7" s="8">
        <v>2227.22</v>
      </c>
      <c r="N7" s="8">
        <v>11.1</v>
      </c>
      <c r="O7" s="8">
        <v>760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/>
      <c r="B8" s="7"/>
      <c r="C8" s="7"/>
      <c r="D8" s="7" t="s">
        <v>80</v>
      </c>
      <c r="E8" s="7" t="s">
        <v>81</v>
      </c>
      <c r="F8" s="8">
        <v>3524.76</v>
      </c>
      <c r="G8" s="8">
        <v>526.44</v>
      </c>
      <c r="H8" s="8">
        <v>460.3</v>
      </c>
      <c r="I8" s="8">
        <v>62.15</v>
      </c>
      <c r="J8" s="8">
        <v>3.99</v>
      </c>
      <c r="K8" s="8"/>
      <c r="L8" s="8">
        <v>2998.32</v>
      </c>
      <c r="M8" s="8">
        <v>2227.22</v>
      </c>
      <c r="N8" s="8">
        <v>11.1</v>
      </c>
      <c r="O8" s="8">
        <v>760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/>
      <c r="B9" s="7"/>
      <c r="C9" s="7"/>
      <c r="D9" s="7" t="s">
        <v>82</v>
      </c>
      <c r="E9" s="7" t="s">
        <v>83</v>
      </c>
      <c r="F9" s="8">
        <v>761.19</v>
      </c>
      <c r="G9" s="8">
        <v>98.02</v>
      </c>
      <c r="H9" s="8">
        <v>83.92</v>
      </c>
      <c r="I9" s="8">
        <v>14.09</v>
      </c>
      <c r="J9" s="8">
        <v>0.01</v>
      </c>
      <c r="K9" s="8"/>
      <c r="L9" s="8">
        <v>663.17</v>
      </c>
      <c r="M9" s="8">
        <v>129.07</v>
      </c>
      <c r="N9" s="8">
        <v>4.1</v>
      </c>
      <c r="O9" s="8">
        <v>530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84</v>
      </c>
      <c r="B10" s="7" t="s">
        <v>85</v>
      </c>
      <c r="C10" s="7" t="s">
        <v>85</v>
      </c>
      <c r="D10" s="7" t="s">
        <v>86</v>
      </c>
      <c r="E10" s="7" t="s">
        <v>87</v>
      </c>
      <c r="F10" s="8">
        <v>9.52</v>
      </c>
      <c r="G10" s="8">
        <v>9.52</v>
      </c>
      <c r="H10" s="8">
        <v>9.52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84</v>
      </c>
      <c r="B11" s="7" t="s">
        <v>85</v>
      </c>
      <c r="C11" s="7" t="s">
        <v>88</v>
      </c>
      <c r="D11" s="7" t="s">
        <v>86</v>
      </c>
      <c r="E11" s="7" t="s">
        <v>89</v>
      </c>
      <c r="F11" s="8">
        <v>4.39</v>
      </c>
      <c r="G11" s="8">
        <v>4.39</v>
      </c>
      <c r="H11" s="8">
        <v>4.39</v>
      </c>
      <c r="I11" s="8">
        <v>0</v>
      </c>
      <c r="J11" s="8">
        <v>0</v>
      </c>
      <c r="K11" s="8"/>
      <c r="L11" s="8">
        <v>0</v>
      </c>
      <c r="M11" s="8">
        <v>0</v>
      </c>
      <c r="N11" s="8">
        <v>0</v>
      </c>
      <c r="O11" s="8"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90</v>
      </c>
      <c r="B12" s="7" t="s">
        <v>91</v>
      </c>
      <c r="C12" s="7" t="s">
        <v>92</v>
      </c>
      <c r="D12" s="7" t="s">
        <v>86</v>
      </c>
      <c r="E12" s="7" t="s">
        <v>93</v>
      </c>
      <c r="F12" s="8">
        <v>4.64</v>
      </c>
      <c r="G12" s="8">
        <v>4.64</v>
      </c>
      <c r="H12" s="8">
        <v>4.64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90</v>
      </c>
      <c r="B13" s="7" t="s">
        <v>91</v>
      </c>
      <c r="C13" s="7" t="s">
        <v>94</v>
      </c>
      <c r="D13" s="7" t="s">
        <v>86</v>
      </c>
      <c r="E13" s="7" t="s">
        <v>95</v>
      </c>
      <c r="F13" s="8">
        <v>1.5</v>
      </c>
      <c r="G13" s="8">
        <v>1.5</v>
      </c>
      <c r="H13" s="8">
        <v>1.5</v>
      </c>
      <c r="I13" s="8">
        <v>0</v>
      </c>
      <c r="J13" s="8">
        <v>0</v>
      </c>
      <c r="K13" s="8"/>
      <c r="L13" s="8">
        <v>0</v>
      </c>
      <c r="M13" s="8">
        <v>0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90</v>
      </c>
      <c r="B14" s="7" t="s">
        <v>96</v>
      </c>
      <c r="C14" s="7" t="s">
        <v>92</v>
      </c>
      <c r="D14" s="7" t="s">
        <v>86</v>
      </c>
      <c r="E14" s="7" t="s">
        <v>97</v>
      </c>
      <c r="F14" s="8">
        <v>549.07</v>
      </c>
      <c r="G14" s="8">
        <v>0</v>
      </c>
      <c r="H14" s="8">
        <v>0</v>
      </c>
      <c r="I14" s="8">
        <v>0</v>
      </c>
      <c r="J14" s="8">
        <v>0</v>
      </c>
      <c r="K14" s="8"/>
      <c r="L14" s="8">
        <v>549.07</v>
      </c>
      <c r="M14" s="8">
        <v>129.07</v>
      </c>
      <c r="N14" s="8">
        <v>0</v>
      </c>
      <c r="O14" s="8">
        <v>420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 t="s">
        <v>90</v>
      </c>
      <c r="B15" s="7" t="s">
        <v>98</v>
      </c>
      <c r="C15" s="7" t="s">
        <v>92</v>
      </c>
      <c r="D15" s="7" t="s">
        <v>86</v>
      </c>
      <c r="E15" s="7" t="s">
        <v>99</v>
      </c>
      <c r="F15" s="8">
        <v>70.83</v>
      </c>
      <c r="G15" s="8">
        <v>70.83</v>
      </c>
      <c r="H15" s="8">
        <v>56.73</v>
      </c>
      <c r="I15" s="8">
        <v>14.09</v>
      </c>
      <c r="J15" s="8">
        <v>0.01</v>
      </c>
      <c r="K15" s="8"/>
      <c r="L15" s="8">
        <v>0</v>
      </c>
      <c r="M15" s="8">
        <v>0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 t="s">
        <v>90</v>
      </c>
      <c r="B16" s="7" t="s">
        <v>98</v>
      </c>
      <c r="C16" s="7" t="s">
        <v>100</v>
      </c>
      <c r="D16" s="7" t="s">
        <v>86</v>
      </c>
      <c r="E16" s="7" t="s">
        <v>101</v>
      </c>
      <c r="F16" s="8">
        <v>1.64</v>
      </c>
      <c r="G16" s="8">
        <v>0</v>
      </c>
      <c r="H16" s="8">
        <v>0</v>
      </c>
      <c r="I16" s="8">
        <v>0</v>
      </c>
      <c r="J16" s="8">
        <v>0</v>
      </c>
      <c r="K16" s="8"/>
      <c r="L16" s="8">
        <v>1.64</v>
      </c>
      <c r="M16" s="8">
        <v>0</v>
      </c>
      <c r="N16" s="8">
        <v>1.64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 t="s">
        <v>90</v>
      </c>
      <c r="B17" s="7" t="s">
        <v>98</v>
      </c>
      <c r="C17" s="7" t="s">
        <v>85</v>
      </c>
      <c r="D17" s="7" t="s">
        <v>86</v>
      </c>
      <c r="E17" s="7" t="s">
        <v>102</v>
      </c>
      <c r="F17" s="8">
        <v>2.46</v>
      </c>
      <c r="G17" s="8">
        <v>0</v>
      </c>
      <c r="H17" s="8">
        <v>0</v>
      </c>
      <c r="I17" s="8">
        <v>0</v>
      </c>
      <c r="J17" s="8">
        <v>0</v>
      </c>
      <c r="K17" s="8"/>
      <c r="L17" s="8">
        <v>2.46</v>
      </c>
      <c r="M17" s="8">
        <v>0</v>
      </c>
      <c r="N17" s="8">
        <v>2.46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4.25" customHeight="1" spans="1:25">
      <c r="A18" s="7" t="s">
        <v>90</v>
      </c>
      <c r="B18" s="7" t="s">
        <v>103</v>
      </c>
      <c r="C18" s="7" t="s">
        <v>103</v>
      </c>
      <c r="D18" s="7" t="s">
        <v>86</v>
      </c>
      <c r="E18" s="7" t="s">
        <v>104</v>
      </c>
      <c r="F18" s="8">
        <v>110</v>
      </c>
      <c r="G18" s="8">
        <v>0</v>
      </c>
      <c r="H18" s="8">
        <v>0</v>
      </c>
      <c r="I18" s="8">
        <v>0</v>
      </c>
      <c r="J18" s="8">
        <v>0</v>
      </c>
      <c r="K18" s="8"/>
      <c r="L18" s="8">
        <v>110</v>
      </c>
      <c r="M18" s="8">
        <v>0</v>
      </c>
      <c r="N18" s="8">
        <v>0</v>
      </c>
      <c r="O18" s="8">
        <v>110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 t="s">
        <v>105</v>
      </c>
      <c r="B19" s="7" t="s">
        <v>100</v>
      </c>
      <c r="C19" s="7" t="s">
        <v>92</v>
      </c>
      <c r="D19" s="7" t="s">
        <v>86</v>
      </c>
      <c r="E19" s="7" t="s">
        <v>106</v>
      </c>
      <c r="F19" s="8">
        <v>7.14</v>
      </c>
      <c r="G19" s="8">
        <v>7.14</v>
      </c>
      <c r="H19" s="8">
        <v>7.14</v>
      </c>
      <c r="I19" s="8">
        <v>0</v>
      </c>
      <c r="J19" s="8">
        <v>0</v>
      </c>
      <c r="K19" s="8"/>
      <c r="L19" s="8">
        <v>0</v>
      </c>
      <c r="M19" s="8">
        <v>0</v>
      </c>
      <c r="N19" s="8">
        <v>0</v>
      </c>
      <c r="O19" s="8">
        <v>0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 t="s">
        <v>107</v>
      </c>
      <c r="E20" s="7" t="s">
        <v>108</v>
      </c>
      <c r="F20" s="8">
        <v>2763.57</v>
      </c>
      <c r="G20" s="8">
        <v>428.42</v>
      </c>
      <c r="H20" s="8">
        <v>376.38</v>
      </c>
      <c r="I20" s="8">
        <v>48.06</v>
      </c>
      <c r="J20" s="8">
        <v>3.98</v>
      </c>
      <c r="K20" s="8"/>
      <c r="L20" s="8">
        <v>2335.15</v>
      </c>
      <c r="M20" s="8">
        <v>2098.15</v>
      </c>
      <c r="N20" s="8">
        <v>7</v>
      </c>
      <c r="O20" s="8">
        <v>230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 t="s">
        <v>84</v>
      </c>
      <c r="B21" s="7" t="s">
        <v>85</v>
      </c>
      <c r="C21" s="7" t="s">
        <v>100</v>
      </c>
      <c r="D21" s="7" t="s">
        <v>86</v>
      </c>
      <c r="E21" s="7" t="s">
        <v>109</v>
      </c>
      <c r="F21" s="8">
        <v>3.95</v>
      </c>
      <c r="G21" s="8">
        <v>3.95</v>
      </c>
      <c r="H21" s="8">
        <v>0</v>
      </c>
      <c r="I21" s="8">
        <v>0</v>
      </c>
      <c r="J21" s="8">
        <v>3.95</v>
      </c>
      <c r="K21" s="8"/>
      <c r="L21" s="8">
        <v>0</v>
      </c>
      <c r="M21" s="8">
        <v>0</v>
      </c>
      <c r="N21" s="8">
        <v>0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 t="s">
        <v>84</v>
      </c>
      <c r="B22" s="7" t="s">
        <v>85</v>
      </c>
      <c r="C22" s="7" t="s">
        <v>85</v>
      </c>
      <c r="D22" s="7" t="s">
        <v>86</v>
      </c>
      <c r="E22" s="7" t="s">
        <v>87</v>
      </c>
      <c r="F22" s="8">
        <v>45.27</v>
      </c>
      <c r="G22" s="8">
        <v>45.27</v>
      </c>
      <c r="H22" s="8">
        <v>45.27</v>
      </c>
      <c r="I22" s="8">
        <v>0</v>
      </c>
      <c r="J22" s="8">
        <v>0</v>
      </c>
      <c r="K22" s="8"/>
      <c r="L22" s="8">
        <v>0</v>
      </c>
      <c r="M22" s="8">
        <v>0</v>
      </c>
      <c r="N22" s="8">
        <v>0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1" customFormat="1" ht="14.25" customHeight="1" spans="1:25">
      <c r="A23" s="7" t="s">
        <v>84</v>
      </c>
      <c r="B23" s="7" t="s">
        <v>85</v>
      </c>
      <c r="C23" s="7" t="s">
        <v>88</v>
      </c>
      <c r="D23" s="7" t="s">
        <v>86</v>
      </c>
      <c r="E23" s="7" t="s">
        <v>89</v>
      </c>
      <c r="F23" s="8">
        <v>18.44</v>
      </c>
      <c r="G23" s="8">
        <v>18.44</v>
      </c>
      <c r="H23" s="8">
        <v>18.44</v>
      </c>
      <c r="I23" s="8">
        <v>0</v>
      </c>
      <c r="J23" s="8">
        <v>0</v>
      </c>
      <c r="K23" s="8"/>
      <c r="L23" s="8">
        <v>0</v>
      </c>
      <c r="M23" s="8">
        <v>0</v>
      </c>
      <c r="N23" s="8">
        <v>0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="1" customFormat="1" ht="14.25" customHeight="1" spans="1:25">
      <c r="A24" s="7" t="s">
        <v>90</v>
      </c>
      <c r="B24" s="7" t="s">
        <v>91</v>
      </c>
      <c r="C24" s="7" t="s">
        <v>100</v>
      </c>
      <c r="D24" s="7" t="s">
        <v>86</v>
      </c>
      <c r="E24" s="7" t="s">
        <v>110</v>
      </c>
      <c r="F24" s="8">
        <v>22.07</v>
      </c>
      <c r="G24" s="8">
        <v>22.07</v>
      </c>
      <c r="H24" s="8">
        <v>22.07</v>
      </c>
      <c r="I24" s="8">
        <v>0</v>
      </c>
      <c r="J24" s="8">
        <v>0</v>
      </c>
      <c r="K24" s="8"/>
      <c r="L24" s="8">
        <v>0</v>
      </c>
      <c r="M24" s="8">
        <v>0</v>
      </c>
      <c r="N24" s="8">
        <v>0</v>
      </c>
      <c r="O24" s="8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="1" customFormat="1" ht="14.25" customHeight="1" spans="1:25">
      <c r="A25" s="7" t="s">
        <v>90</v>
      </c>
      <c r="B25" s="7" t="s">
        <v>91</v>
      </c>
      <c r="C25" s="7" t="s">
        <v>94</v>
      </c>
      <c r="D25" s="7" t="s">
        <v>86</v>
      </c>
      <c r="E25" s="7" t="s">
        <v>95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/>
      <c r="L25" s="8">
        <v>6</v>
      </c>
      <c r="M25" s="8">
        <v>6</v>
      </c>
      <c r="N25" s="8">
        <v>0</v>
      </c>
      <c r="O25" s="8"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="1" customFormat="1" ht="14.25" customHeight="1" spans="1:25">
      <c r="A26" s="7" t="s">
        <v>90</v>
      </c>
      <c r="B26" s="7" t="s">
        <v>91</v>
      </c>
      <c r="C26" s="7" t="s">
        <v>103</v>
      </c>
      <c r="D26" s="7" t="s">
        <v>86</v>
      </c>
      <c r="E26" s="7" t="s">
        <v>111</v>
      </c>
      <c r="F26" s="8">
        <v>230</v>
      </c>
      <c r="G26" s="8">
        <v>0</v>
      </c>
      <c r="H26" s="8">
        <v>0</v>
      </c>
      <c r="I26" s="8">
        <v>0</v>
      </c>
      <c r="J26" s="8">
        <v>0</v>
      </c>
      <c r="K26" s="8"/>
      <c r="L26" s="8">
        <v>230</v>
      </c>
      <c r="M26" s="8">
        <v>0</v>
      </c>
      <c r="N26" s="8">
        <v>0</v>
      </c>
      <c r="O26" s="8">
        <v>230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="1" customFormat="1" ht="14.25" customHeight="1" spans="1:25">
      <c r="A27" s="7" t="s">
        <v>90</v>
      </c>
      <c r="B27" s="7" t="s">
        <v>112</v>
      </c>
      <c r="C27" s="7" t="s">
        <v>100</v>
      </c>
      <c r="D27" s="7" t="s">
        <v>86</v>
      </c>
      <c r="E27" s="7" t="s">
        <v>113</v>
      </c>
      <c r="F27" s="8">
        <v>2092.15</v>
      </c>
      <c r="G27" s="8">
        <v>0</v>
      </c>
      <c r="H27" s="8">
        <v>0</v>
      </c>
      <c r="I27" s="8">
        <v>0</v>
      </c>
      <c r="J27" s="8">
        <v>0</v>
      </c>
      <c r="K27" s="8"/>
      <c r="L27" s="8">
        <v>2092.15</v>
      </c>
      <c r="M27" s="8">
        <v>2092.15</v>
      </c>
      <c r="N27" s="8">
        <v>0</v>
      </c>
      <c r="O27" s="8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="1" customFormat="1" ht="14.25" customHeight="1" spans="1:25">
      <c r="A28" s="7" t="s">
        <v>90</v>
      </c>
      <c r="B28" s="7" t="s">
        <v>98</v>
      </c>
      <c r="C28" s="7" t="s">
        <v>114</v>
      </c>
      <c r="D28" s="7" t="s">
        <v>86</v>
      </c>
      <c r="E28" s="7" t="s">
        <v>115</v>
      </c>
      <c r="F28" s="8">
        <v>311.74</v>
      </c>
      <c r="G28" s="8">
        <v>304.74</v>
      </c>
      <c r="H28" s="8">
        <v>256.65</v>
      </c>
      <c r="I28" s="8">
        <v>48.06</v>
      </c>
      <c r="J28" s="8">
        <v>0.03</v>
      </c>
      <c r="K28" s="8"/>
      <c r="L28" s="8">
        <v>7</v>
      </c>
      <c r="M28" s="8">
        <v>0</v>
      </c>
      <c r="N28" s="8">
        <v>7</v>
      </c>
      <c r="O28" s="8"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="1" customFormat="1" ht="14.25" customHeight="1" spans="1:25">
      <c r="A29" s="7" t="s">
        <v>105</v>
      </c>
      <c r="B29" s="7" t="s">
        <v>100</v>
      </c>
      <c r="C29" s="7" t="s">
        <v>92</v>
      </c>
      <c r="D29" s="7" t="s">
        <v>86</v>
      </c>
      <c r="E29" s="7" t="s">
        <v>106</v>
      </c>
      <c r="F29" s="8">
        <v>33.95</v>
      </c>
      <c r="G29" s="8">
        <v>33.95</v>
      </c>
      <c r="H29" s="8">
        <v>33.95</v>
      </c>
      <c r="I29" s="8">
        <v>0</v>
      </c>
      <c r="J29" s="8">
        <v>0</v>
      </c>
      <c r="K29" s="8"/>
      <c r="L29" s="8">
        <v>0</v>
      </c>
      <c r="M29" s="8">
        <v>0</v>
      </c>
      <c r="N29" s="8">
        <v>0</v>
      </c>
      <c r="O29" s="8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34" workbookViewId="0">
      <selection activeCell="J49" sqref="J49"/>
    </sheetView>
  </sheetViews>
  <sheetFormatPr defaultColWidth="10" defaultRowHeight="13.5" outlineLevelCol="6"/>
  <cols>
    <col min="1" max="1" width="14.125" style="1" customWidth="1"/>
    <col min="2" max="2" width="33.375" style="1" customWidth="1"/>
    <col min="3" max="5" width="25.625" style="1" customWidth="1"/>
    <col min="6" max="8" width="9.75" style="1" customWidth="1"/>
    <col min="9" max="16384" width="10" style="1"/>
  </cols>
  <sheetData>
    <row r="1" ht="14.25" customHeight="1" spans="1:7">
      <c r="A1" s="2"/>
      <c r="B1" s="2"/>
      <c r="C1" s="2"/>
      <c r="D1" s="2"/>
      <c r="E1" s="9" t="s">
        <v>116</v>
      </c>
      <c r="F1" s="2"/>
      <c r="G1" s="2"/>
    </row>
    <row r="2" ht="22.5" customHeight="1" spans="1:5">
      <c r="A2" s="3" t="s">
        <v>117</v>
      </c>
      <c r="B2" s="3"/>
      <c r="C2" s="3"/>
      <c r="D2" s="3"/>
      <c r="E2" s="3"/>
    </row>
    <row r="3" ht="14.25" customHeight="1" spans="1:7">
      <c r="A3" s="2"/>
      <c r="B3" s="2"/>
      <c r="C3" s="2"/>
      <c r="D3" s="2"/>
      <c r="E3" s="9" t="s">
        <v>3</v>
      </c>
      <c r="F3" s="2"/>
      <c r="G3" s="2"/>
    </row>
    <row r="4" ht="14.25" customHeight="1" spans="1:5">
      <c r="A4" s="4" t="s">
        <v>118</v>
      </c>
      <c r="B4" s="4" t="s">
        <v>119</v>
      </c>
      <c r="C4" s="4" t="s">
        <v>60</v>
      </c>
      <c r="D4" s="4"/>
      <c r="E4" s="4"/>
    </row>
    <row r="5" ht="9.75" customHeight="1" spans="1:7">
      <c r="A5" s="4"/>
      <c r="B5" s="4"/>
      <c r="C5" s="4" t="s">
        <v>66</v>
      </c>
      <c r="D5" s="4" t="s">
        <v>120</v>
      </c>
      <c r="E5" s="4" t="s">
        <v>121</v>
      </c>
      <c r="F5" s="2"/>
      <c r="G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35" t="s">
        <v>9</v>
      </c>
      <c r="C8" s="36">
        <v>526.44</v>
      </c>
      <c r="D8" s="37">
        <v>464.29</v>
      </c>
      <c r="E8" s="37">
        <v>62.15</v>
      </c>
    </row>
    <row r="9" ht="14.25" customHeight="1" spans="1:5">
      <c r="A9" s="38" t="s">
        <v>80</v>
      </c>
      <c r="B9" s="39" t="s">
        <v>81</v>
      </c>
      <c r="C9" s="40">
        <v>526.44</v>
      </c>
      <c r="D9" s="41">
        <v>464.29</v>
      </c>
      <c r="E9" s="41">
        <v>62.15</v>
      </c>
    </row>
    <row r="10" s="1" customFormat="1" ht="13" customHeight="1" spans="1:5">
      <c r="A10" s="38" t="s">
        <v>82</v>
      </c>
      <c r="B10" s="39" t="s">
        <v>83</v>
      </c>
      <c r="C10" s="40">
        <v>98.02</v>
      </c>
      <c r="D10" s="41">
        <v>83.93</v>
      </c>
      <c r="E10" s="41">
        <v>14.09</v>
      </c>
    </row>
    <row r="11" s="1" customFormat="1" ht="13" customHeight="1" spans="1:5">
      <c r="A11" s="42">
        <v>301</v>
      </c>
      <c r="B11" s="43" t="s">
        <v>67</v>
      </c>
      <c r="C11" s="44">
        <f>C12+C13+C14+C15+C16+C17+C18+C19+C20+C21</f>
        <v>83.92</v>
      </c>
      <c r="D11" s="44">
        <f>D12+D13+D14+D15+D16+D17+D18+D19+D20+D21</f>
        <v>83.92</v>
      </c>
      <c r="E11" s="44">
        <f>E12+E13+E14+E15+E16+E17+E18+E19+E20+E21</f>
        <v>0</v>
      </c>
    </row>
    <row r="12" ht="14.25" customHeight="1" spans="1:5">
      <c r="A12" s="45">
        <v>30101</v>
      </c>
      <c r="B12" s="39" t="s">
        <v>122</v>
      </c>
      <c r="C12" s="41">
        <v>21.14</v>
      </c>
      <c r="D12" s="41">
        <v>21.14</v>
      </c>
      <c r="E12" s="41"/>
    </row>
    <row r="13" ht="14.25" customHeight="1" spans="1:5">
      <c r="A13" s="45">
        <v>30102</v>
      </c>
      <c r="B13" s="39" t="s">
        <v>123</v>
      </c>
      <c r="C13" s="41">
        <v>14.1</v>
      </c>
      <c r="D13" s="41">
        <v>14.1</v>
      </c>
      <c r="E13" s="41"/>
    </row>
    <row r="14" ht="14.25" customHeight="1" spans="1:5">
      <c r="A14" s="45">
        <v>30103</v>
      </c>
      <c r="B14" s="39" t="s">
        <v>124</v>
      </c>
      <c r="C14" s="41">
        <v>17.06</v>
      </c>
      <c r="D14" s="41">
        <v>17.06</v>
      </c>
      <c r="E14" s="41"/>
    </row>
    <row r="15" ht="14.25" customHeight="1" spans="1:5">
      <c r="A15" s="45">
        <v>30108</v>
      </c>
      <c r="B15" s="39" t="s">
        <v>125</v>
      </c>
      <c r="C15" s="40">
        <v>9.52</v>
      </c>
      <c r="D15" s="40">
        <v>9.52</v>
      </c>
      <c r="E15" s="41"/>
    </row>
    <row r="16" ht="14.25" customHeight="1" spans="1:5">
      <c r="A16" s="45">
        <v>30109</v>
      </c>
      <c r="B16" s="39" t="s">
        <v>126</v>
      </c>
      <c r="C16" s="40">
        <v>4.39</v>
      </c>
      <c r="D16" s="40">
        <v>4.39</v>
      </c>
      <c r="E16" s="41"/>
    </row>
    <row r="17" ht="14.25" customHeight="1" spans="1:5">
      <c r="A17" s="45">
        <v>30110</v>
      </c>
      <c r="B17" s="39" t="s">
        <v>127</v>
      </c>
      <c r="C17" s="40">
        <v>4.64</v>
      </c>
      <c r="D17" s="40">
        <v>4.64</v>
      </c>
      <c r="E17" s="41"/>
    </row>
    <row r="18" ht="14.25" customHeight="1" spans="1:5">
      <c r="A18" s="45">
        <v>30111</v>
      </c>
      <c r="B18" s="39" t="s">
        <v>128</v>
      </c>
      <c r="C18" s="40">
        <v>1.5</v>
      </c>
      <c r="D18" s="40">
        <v>1.5</v>
      </c>
      <c r="E18" s="41"/>
    </row>
    <row r="19" ht="14.25" customHeight="1" spans="1:5">
      <c r="A19" s="45">
        <v>30112</v>
      </c>
      <c r="B19" s="39" t="s">
        <v>129</v>
      </c>
      <c r="C19" s="41">
        <v>0.09</v>
      </c>
      <c r="D19" s="41">
        <v>0.09</v>
      </c>
      <c r="E19" s="41"/>
    </row>
    <row r="20" ht="14.25" customHeight="1" spans="1:5">
      <c r="A20" s="45">
        <v>30113</v>
      </c>
      <c r="B20" s="39" t="s">
        <v>130</v>
      </c>
      <c r="C20" s="40">
        <v>7.14</v>
      </c>
      <c r="D20" s="40">
        <v>7.14</v>
      </c>
      <c r="E20" s="41"/>
    </row>
    <row r="21" ht="14.25" customHeight="1" spans="1:5">
      <c r="A21" s="45">
        <v>30199</v>
      </c>
      <c r="B21" s="39" t="s">
        <v>131</v>
      </c>
      <c r="C21" s="41">
        <v>4.34</v>
      </c>
      <c r="D21" s="41">
        <v>4.34</v>
      </c>
      <c r="E21" s="41"/>
    </row>
    <row r="22" ht="14.25" customHeight="1" spans="1:5">
      <c r="A22" s="42">
        <v>302</v>
      </c>
      <c r="B22" s="43" t="s">
        <v>68</v>
      </c>
      <c r="C22" s="46">
        <f>C23+C24+C25+C26+C27+C28+C29+C30+C31+C32+C33+C34+C35</f>
        <v>14.09</v>
      </c>
      <c r="D22" s="46">
        <f>D23+D33+D34+D35</f>
        <v>0</v>
      </c>
      <c r="E22" s="46">
        <f>E23+E24+E25+E26+E27+E28+E29+E30+E31+E32+E33+E34+E35</f>
        <v>14.09</v>
      </c>
    </row>
    <row r="23" s="1" customFormat="1" ht="14.25" customHeight="1" spans="1:5">
      <c r="A23" s="45">
        <v>30201</v>
      </c>
      <c r="B23" s="39" t="s">
        <v>132</v>
      </c>
      <c r="C23" s="41">
        <v>0.72</v>
      </c>
      <c r="D23" s="41"/>
      <c r="E23" s="41">
        <v>0.72</v>
      </c>
    </row>
    <row r="24" s="1" customFormat="1" ht="14.25" customHeight="1" spans="1:5">
      <c r="A24" s="45">
        <v>30202</v>
      </c>
      <c r="B24" s="39" t="s">
        <v>133</v>
      </c>
      <c r="C24" s="41">
        <v>0.18</v>
      </c>
      <c r="D24" s="41"/>
      <c r="E24" s="41">
        <v>0.18</v>
      </c>
    </row>
    <row r="25" s="1" customFormat="1" ht="14.25" customHeight="1" spans="1:5">
      <c r="A25" s="45">
        <v>30205</v>
      </c>
      <c r="B25" s="39" t="s">
        <v>134</v>
      </c>
      <c r="C25" s="41">
        <v>0.12</v>
      </c>
      <c r="D25" s="41"/>
      <c r="E25" s="41">
        <v>0.12</v>
      </c>
    </row>
    <row r="26" s="1" customFormat="1" ht="14.25" customHeight="1" spans="1:5">
      <c r="A26" s="45">
        <v>30206</v>
      </c>
      <c r="B26" s="39" t="s">
        <v>135</v>
      </c>
      <c r="C26" s="41">
        <v>0.48</v>
      </c>
      <c r="D26" s="41"/>
      <c r="E26" s="41">
        <v>0.48</v>
      </c>
    </row>
    <row r="27" s="1" customFormat="1" ht="14.25" customHeight="1" spans="1:5">
      <c r="A27" s="45">
        <v>30207</v>
      </c>
      <c r="B27" s="39" t="s">
        <v>136</v>
      </c>
      <c r="C27" s="41">
        <v>0.34</v>
      </c>
      <c r="D27" s="41"/>
      <c r="E27" s="41">
        <v>0.34</v>
      </c>
    </row>
    <row r="28" s="1" customFormat="1" ht="14.25" customHeight="1" spans="1:5">
      <c r="A28" s="45">
        <v>30211</v>
      </c>
      <c r="B28" s="39" t="s">
        <v>137</v>
      </c>
      <c r="C28" s="41">
        <v>1.98</v>
      </c>
      <c r="D28" s="41"/>
      <c r="E28" s="41">
        <v>1.98</v>
      </c>
    </row>
    <row r="29" s="1" customFormat="1" ht="14.25" customHeight="1" spans="1:5">
      <c r="A29" s="45">
        <v>30213</v>
      </c>
      <c r="B29" s="39" t="s">
        <v>138</v>
      </c>
      <c r="C29" s="41">
        <v>0.24</v>
      </c>
      <c r="D29" s="41"/>
      <c r="E29" s="41">
        <v>0.24</v>
      </c>
    </row>
    <row r="30" s="1" customFormat="1" ht="14.25" customHeight="1" spans="1:5">
      <c r="A30" s="45">
        <v>30215</v>
      </c>
      <c r="B30" s="39" t="s">
        <v>139</v>
      </c>
      <c r="C30" s="41">
        <v>0.24</v>
      </c>
      <c r="D30" s="41"/>
      <c r="E30" s="41">
        <v>0.24</v>
      </c>
    </row>
    <row r="31" s="1" customFormat="1" ht="14.25" customHeight="1" spans="1:5">
      <c r="A31" s="45">
        <v>30216</v>
      </c>
      <c r="B31" s="39" t="s">
        <v>140</v>
      </c>
      <c r="C31" s="41">
        <v>0.36</v>
      </c>
      <c r="D31" s="41"/>
      <c r="E31" s="41">
        <v>0.36</v>
      </c>
    </row>
    <row r="32" s="1" customFormat="1" ht="14.25" customHeight="1" spans="1:5">
      <c r="A32" s="45">
        <v>30217</v>
      </c>
      <c r="B32" s="39" t="s">
        <v>141</v>
      </c>
      <c r="C32" s="41">
        <v>0.05</v>
      </c>
      <c r="D32" s="41"/>
      <c r="E32" s="41">
        <v>0.05</v>
      </c>
    </row>
    <row r="33" ht="14.25" customHeight="1" spans="1:5">
      <c r="A33" s="47" t="s">
        <v>142</v>
      </c>
      <c r="B33" s="48" t="s">
        <v>143</v>
      </c>
      <c r="C33" s="41">
        <v>1.19</v>
      </c>
      <c r="D33" s="41"/>
      <c r="E33" s="41">
        <v>1.19</v>
      </c>
    </row>
    <row r="34" ht="14.25" customHeight="1" spans="1:5">
      <c r="A34" s="47" t="s">
        <v>144</v>
      </c>
      <c r="B34" s="48" t="s">
        <v>145</v>
      </c>
      <c r="C34" s="41">
        <v>4.92</v>
      </c>
      <c r="D34" s="41"/>
      <c r="E34" s="41">
        <v>4.92</v>
      </c>
    </row>
    <row r="35" s="32" customFormat="1" ht="14.25" customHeight="1" spans="1:5">
      <c r="A35" s="47" t="s">
        <v>146</v>
      </c>
      <c r="B35" s="48" t="s">
        <v>147</v>
      </c>
      <c r="C35" s="41">
        <v>3.27</v>
      </c>
      <c r="D35" s="41"/>
      <c r="E35" s="41">
        <v>3.27</v>
      </c>
    </row>
    <row r="36" ht="14.25" customHeight="1" spans="1:5">
      <c r="A36" s="49" t="s">
        <v>148</v>
      </c>
      <c r="B36" s="50" t="s">
        <v>69</v>
      </c>
      <c r="C36" s="46">
        <f>C37</f>
        <v>0.01</v>
      </c>
      <c r="D36" s="46">
        <f>D37</f>
        <v>0.01</v>
      </c>
      <c r="E36" s="46">
        <f>E37</f>
        <v>0</v>
      </c>
    </row>
    <row r="37" ht="14.25" customHeight="1" spans="1:5">
      <c r="A37" s="45">
        <v>30309</v>
      </c>
      <c r="B37" s="39" t="s">
        <v>149</v>
      </c>
      <c r="C37" s="41">
        <v>0.01</v>
      </c>
      <c r="D37" s="41">
        <v>0.01</v>
      </c>
      <c r="E37" s="41"/>
    </row>
    <row r="38" s="1" customFormat="1" ht="14.25" customHeight="1" spans="1:5">
      <c r="A38" s="51" t="s">
        <v>107</v>
      </c>
      <c r="B38" s="48" t="s">
        <v>108</v>
      </c>
      <c r="C38" s="52">
        <v>428.42</v>
      </c>
      <c r="D38" s="41">
        <v>380.36</v>
      </c>
      <c r="E38" s="41">
        <v>48.06</v>
      </c>
    </row>
    <row r="39" s="33" customFormat="1" ht="14.25" customHeight="1" spans="1:5">
      <c r="A39" s="42">
        <v>301</v>
      </c>
      <c r="B39" s="43" t="s">
        <v>67</v>
      </c>
      <c r="C39" s="53">
        <f>C40+C41+C42+C43+C44+C45+C46+C47+C48+C49</f>
        <v>376.38</v>
      </c>
      <c r="D39" s="53">
        <f>D40+D41+D42+D43+D44+D45+D46+D47+D48+D49</f>
        <v>376.38</v>
      </c>
      <c r="E39" s="53">
        <f>E40+E41+E42+E43+E44+E45+E46+E47+E48+E49</f>
        <v>0</v>
      </c>
    </row>
    <row r="40" s="1" customFormat="1" ht="14.25" customHeight="1" spans="1:5">
      <c r="A40" s="45">
        <v>30101</v>
      </c>
      <c r="B40" s="39" t="s">
        <v>122</v>
      </c>
      <c r="C40" s="52">
        <v>97.04</v>
      </c>
      <c r="D40" s="52">
        <v>97.04</v>
      </c>
      <c r="E40" s="41"/>
    </row>
    <row r="41" s="1" customFormat="1" ht="14.25" customHeight="1" spans="1:5">
      <c r="A41" s="45">
        <v>30102</v>
      </c>
      <c r="B41" s="39" t="s">
        <v>123</v>
      </c>
      <c r="C41" s="54">
        <v>46.15</v>
      </c>
      <c r="D41" s="52">
        <v>46.15</v>
      </c>
      <c r="E41" s="41"/>
    </row>
    <row r="42" s="1" customFormat="1" ht="14.25" customHeight="1" spans="1:5">
      <c r="A42" s="45">
        <v>30103</v>
      </c>
      <c r="B42" s="39" t="s">
        <v>124</v>
      </c>
      <c r="C42" s="54">
        <v>55.85</v>
      </c>
      <c r="D42" s="52">
        <v>55.85</v>
      </c>
      <c r="E42" s="41"/>
    </row>
    <row r="43" s="1" customFormat="1" ht="14.25" customHeight="1" spans="1:5">
      <c r="A43" s="45">
        <v>30107</v>
      </c>
      <c r="B43" s="39" t="s">
        <v>150</v>
      </c>
      <c r="C43" s="54">
        <v>25.07</v>
      </c>
      <c r="D43" s="52">
        <v>25.07</v>
      </c>
      <c r="E43" s="41"/>
    </row>
    <row r="44" ht="14.25" customHeight="1" spans="1:5">
      <c r="A44" s="45">
        <v>30108</v>
      </c>
      <c r="B44" s="39" t="s">
        <v>125</v>
      </c>
      <c r="C44" s="54">
        <v>45.27</v>
      </c>
      <c r="D44" s="52">
        <v>45.27</v>
      </c>
      <c r="E44" s="41"/>
    </row>
    <row r="45" ht="14.25" customHeight="1" spans="1:5">
      <c r="A45" s="45">
        <v>30109</v>
      </c>
      <c r="B45" s="39" t="s">
        <v>126</v>
      </c>
      <c r="C45" s="54">
        <v>18.44</v>
      </c>
      <c r="D45" s="52">
        <v>18.44</v>
      </c>
      <c r="E45" s="41"/>
    </row>
    <row r="46" ht="14.25" customHeight="1" spans="1:5">
      <c r="A46" s="45">
        <v>30110</v>
      </c>
      <c r="B46" s="39" t="s">
        <v>127</v>
      </c>
      <c r="C46" s="54">
        <v>22.07</v>
      </c>
      <c r="D46" s="52">
        <v>22.07</v>
      </c>
      <c r="E46" s="41"/>
    </row>
    <row r="47" s="1" customFormat="1" ht="14.25" customHeight="1" spans="1:5">
      <c r="A47" s="45">
        <v>30112</v>
      </c>
      <c r="B47" s="39" t="s">
        <v>129</v>
      </c>
      <c r="C47" s="54">
        <v>1.95</v>
      </c>
      <c r="D47" s="52">
        <v>1.95</v>
      </c>
      <c r="E47" s="41"/>
    </row>
    <row r="48" ht="14.25" customHeight="1" spans="1:5">
      <c r="A48" s="45">
        <v>30113</v>
      </c>
      <c r="B48" s="39" t="s">
        <v>130</v>
      </c>
      <c r="C48" s="55">
        <v>33.95</v>
      </c>
      <c r="D48" s="52">
        <v>33.95</v>
      </c>
      <c r="E48" s="41"/>
    </row>
    <row r="49" s="1" customFormat="1" ht="14.25" customHeight="1" spans="1:5">
      <c r="A49" s="45">
        <v>30199</v>
      </c>
      <c r="B49" s="39" t="s">
        <v>131</v>
      </c>
      <c r="C49" s="54">
        <v>30.59</v>
      </c>
      <c r="D49" s="52">
        <v>30.59</v>
      </c>
      <c r="E49" s="41"/>
    </row>
    <row r="50" s="33" customFormat="1" ht="14.25" customHeight="1" spans="1:5">
      <c r="A50" s="42">
        <v>302</v>
      </c>
      <c r="B50" s="43" t="s">
        <v>68</v>
      </c>
      <c r="C50" s="53">
        <f>C51+C52+C53+C54+C55+C56+C57+C58+C59+C60+C61+C62+C63</f>
        <v>48.06</v>
      </c>
      <c r="D50" s="53">
        <f>D51+D61+D62+D63</f>
        <v>0</v>
      </c>
      <c r="E50" s="53">
        <f>E51+E52+E53+E54+E55+E56+E57+E58+E59+E60+E61+E62+E63</f>
        <v>48.06</v>
      </c>
    </row>
    <row r="51" s="1" customFormat="1" ht="14.25" customHeight="1" spans="1:5">
      <c r="A51" s="45">
        <v>30201</v>
      </c>
      <c r="B51" s="39" t="s">
        <v>132</v>
      </c>
      <c r="C51" s="41">
        <v>4.2</v>
      </c>
      <c r="D51" s="41"/>
      <c r="E51" s="41">
        <v>4.2</v>
      </c>
    </row>
    <row r="52" ht="14.25" customHeight="1" spans="1:5">
      <c r="A52" s="45">
        <v>30202</v>
      </c>
      <c r="B52" s="39" t="s">
        <v>133</v>
      </c>
      <c r="C52" s="41">
        <v>1.05</v>
      </c>
      <c r="D52" s="41"/>
      <c r="E52" s="41">
        <v>1.05</v>
      </c>
    </row>
    <row r="53" ht="14.25" customHeight="1" spans="1:5">
      <c r="A53" s="45">
        <v>30205</v>
      </c>
      <c r="B53" s="39" t="s">
        <v>134</v>
      </c>
      <c r="C53" s="41">
        <v>0.7</v>
      </c>
      <c r="D53" s="41"/>
      <c r="E53" s="41">
        <v>0.7</v>
      </c>
    </row>
    <row r="54" ht="14.25" customHeight="1" spans="1:5">
      <c r="A54" s="45">
        <v>30206</v>
      </c>
      <c r="B54" s="39" t="s">
        <v>135</v>
      </c>
      <c r="C54" s="41">
        <v>2.8</v>
      </c>
      <c r="D54" s="41"/>
      <c r="E54" s="41">
        <v>2.8</v>
      </c>
    </row>
    <row r="55" ht="14.25" customHeight="1" spans="1:5">
      <c r="A55" s="45">
        <v>30207</v>
      </c>
      <c r="B55" s="39" t="s">
        <v>136</v>
      </c>
      <c r="C55" s="41">
        <v>1.96</v>
      </c>
      <c r="D55" s="41"/>
      <c r="E55" s="41">
        <v>1.96</v>
      </c>
    </row>
    <row r="56" ht="14.25" customHeight="1" spans="1:5">
      <c r="A56" s="45">
        <v>30211</v>
      </c>
      <c r="B56" s="39" t="s">
        <v>137</v>
      </c>
      <c r="C56" s="41">
        <v>11.55</v>
      </c>
      <c r="D56" s="41"/>
      <c r="E56" s="41">
        <v>11.55</v>
      </c>
    </row>
    <row r="57" ht="14.25" customHeight="1" spans="1:5">
      <c r="A57" s="45">
        <v>30213</v>
      </c>
      <c r="B57" s="39" t="s">
        <v>138</v>
      </c>
      <c r="C57" s="41">
        <v>1.4</v>
      </c>
      <c r="D57" s="41"/>
      <c r="E57" s="41">
        <v>1.4</v>
      </c>
    </row>
    <row r="58" ht="14.25" customHeight="1" spans="1:5">
      <c r="A58" s="45">
        <v>30215</v>
      </c>
      <c r="B58" s="39" t="s">
        <v>139</v>
      </c>
      <c r="C58" s="41">
        <v>1.4</v>
      </c>
      <c r="D58" s="41"/>
      <c r="E58" s="41">
        <v>1.4</v>
      </c>
    </row>
    <row r="59" ht="14.25" customHeight="1" spans="1:5">
      <c r="A59" s="45">
        <v>30216</v>
      </c>
      <c r="B59" s="39" t="s">
        <v>140</v>
      </c>
      <c r="C59" s="41">
        <v>2.1</v>
      </c>
      <c r="D59" s="41"/>
      <c r="E59" s="41">
        <v>2.1</v>
      </c>
    </row>
    <row r="60" ht="14.25" customHeight="1" spans="1:5">
      <c r="A60" s="45">
        <v>30217</v>
      </c>
      <c r="B60" s="39" t="s">
        <v>141</v>
      </c>
      <c r="C60" s="41">
        <v>0.32</v>
      </c>
      <c r="D60" s="41"/>
      <c r="E60" s="41">
        <v>0.32</v>
      </c>
    </row>
    <row r="61" ht="14.25" customHeight="1" spans="1:5">
      <c r="A61" s="47" t="s">
        <v>142</v>
      </c>
      <c r="B61" s="48" t="s">
        <v>143</v>
      </c>
      <c r="C61" s="56">
        <v>5.66</v>
      </c>
      <c r="D61" s="41"/>
      <c r="E61" s="41">
        <v>5.66</v>
      </c>
    </row>
    <row r="62" ht="14.25" customHeight="1" spans="1:5">
      <c r="A62" s="47" t="s">
        <v>144</v>
      </c>
      <c r="B62" s="48" t="s">
        <v>151</v>
      </c>
      <c r="C62" s="56">
        <v>1.2</v>
      </c>
      <c r="D62" s="41"/>
      <c r="E62" s="41">
        <v>1.2</v>
      </c>
    </row>
    <row r="63" ht="14.25" customHeight="1" spans="1:5">
      <c r="A63" s="47" t="s">
        <v>146</v>
      </c>
      <c r="B63" s="48" t="s">
        <v>147</v>
      </c>
      <c r="C63" s="56">
        <v>13.72</v>
      </c>
      <c r="D63" s="41"/>
      <c r="E63" s="41">
        <v>13.72</v>
      </c>
    </row>
    <row r="64" s="34" customFormat="1" ht="14.25" customHeight="1" spans="1:5">
      <c r="A64" s="49" t="s">
        <v>148</v>
      </c>
      <c r="B64" s="50" t="s">
        <v>69</v>
      </c>
      <c r="C64" s="57">
        <f>C65+C66</f>
        <v>3.98</v>
      </c>
      <c r="D64" s="46">
        <f>D65+D66</f>
        <v>3.98</v>
      </c>
      <c r="E64" s="46">
        <f>E65+E66</f>
        <v>0</v>
      </c>
    </row>
    <row r="65" s="1" customFormat="1" ht="14.25" customHeight="1" spans="1:5">
      <c r="A65" s="45">
        <v>30309</v>
      </c>
      <c r="B65" s="39" t="s">
        <v>149</v>
      </c>
      <c r="C65" s="54">
        <v>0.03</v>
      </c>
      <c r="D65" s="52">
        <v>0.03</v>
      </c>
      <c r="E65" s="41"/>
    </row>
    <row r="66" ht="14.25" customHeight="1" spans="1:5">
      <c r="A66" s="47" t="s">
        <v>152</v>
      </c>
      <c r="B66" s="48" t="s">
        <v>153</v>
      </c>
      <c r="C66" s="54">
        <v>3.95</v>
      </c>
      <c r="D66" s="41">
        <v>3.95</v>
      </c>
      <c r="E66" s="41"/>
    </row>
    <row r="67" ht="14.25" customHeight="1" spans="2:2">
      <c r="B67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G16" sqref="G16"/>
    </sheetView>
  </sheetViews>
  <sheetFormatPr defaultColWidth="10" defaultRowHeight="13.5" outlineLevelCol="2"/>
  <cols>
    <col min="1" max="1" width="44.125" customWidth="1"/>
    <col min="2" max="2" width="17.75" customWidth="1"/>
    <col min="3" max="3" width="22" customWidth="1"/>
  </cols>
  <sheetData>
    <row r="1" ht="14.25" customHeight="1" spans="1:3">
      <c r="A1" s="10"/>
      <c r="B1" s="10"/>
      <c r="C1" s="17" t="s">
        <v>154</v>
      </c>
    </row>
    <row r="2" ht="29.45" customHeight="1" spans="1:3">
      <c r="A2" s="11" t="s">
        <v>155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4" t="s">
        <v>156</v>
      </c>
      <c r="B4" s="24" t="s">
        <v>157</v>
      </c>
      <c r="C4" s="24" t="s">
        <v>158</v>
      </c>
    </row>
    <row r="5" ht="17.1" customHeight="1" spans="1:3">
      <c r="A5" s="24" t="s">
        <v>79</v>
      </c>
      <c r="B5" s="25">
        <v>1</v>
      </c>
      <c r="C5" s="25">
        <v>2</v>
      </c>
    </row>
    <row r="6" ht="17.1" customHeight="1" spans="1:3">
      <c r="A6" s="24" t="s">
        <v>9</v>
      </c>
      <c r="B6" s="29">
        <f>B7+B13+B14</f>
        <v>5.67</v>
      </c>
      <c r="C6" s="29">
        <v>5.67</v>
      </c>
    </row>
    <row r="7" ht="17.1" customHeight="1" spans="1:3">
      <c r="A7" s="25" t="s">
        <v>159</v>
      </c>
      <c r="B7" s="29">
        <f>B8+B9+B10</f>
        <v>1.57</v>
      </c>
      <c r="C7" s="29">
        <v>1.57</v>
      </c>
    </row>
    <row r="8" ht="17.1" customHeight="1" spans="1:3">
      <c r="A8" s="25" t="s">
        <v>160</v>
      </c>
      <c r="B8" s="29">
        <v>0</v>
      </c>
      <c r="C8" s="29">
        <v>0</v>
      </c>
    </row>
    <row r="9" s="1" customFormat="1" ht="17.1" customHeight="1" spans="1:3">
      <c r="A9" s="30" t="s">
        <v>161</v>
      </c>
      <c r="B9" s="31">
        <v>0.37</v>
      </c>
      <c r="C9" s="31">
        <v>0.37</v>
      </c>
    </row>
    <row r="10" s="1" customFormat="1" ht="17.1" customHeight="1" spans="1:3">
      <c r="A10" s="30" t="s">
        <v>162</v>
      </c>
      <c r="B10" s="31">
        <v>1.2</v>
      </c>
      <c r="C10" s="31">
        <v>1.2</v>
      </c>
    </row>
    <row r="11" s="1" customFormat="1" ht="17.1" customHeight="1" spans="1:3">
      <c r="A11" s="30" t="s">
        <v>163</v>
      </c>
      <c r="B11" s="31">
        <v>1.2</v>
      </c>
      <c r="C11" s="31">
        <v>1.2</v>
      </c>
    </row>
    <row r="12" s="1" customFormat="1" ht="17.1" customHeight="1" spans="1:3">
      <c r="A12" s="30" t="s">
        <v>164</v>
      </c>
      <c r="B12" s="31">
        <v>0</v>
      </c>
      <c r="C12" s="31">
        <v>0</v>
      </c>
    </row>
    <row r="13" s="1" customFormat="1" ht="17.1" customHeight="1" spans="1:3">
      <c r="A13" s="30" t="s">
        <v>165</v>
      </c>
      <c r="B13" s="31">
        <v>1.64</v>
      </c>
      <c r="C13" s="31">
        <v>1.64</v>
      </c>
    </row>
    <row r="14" s="1" customFormat="1" ht="17.1" customHeight="1" spans="1:3">
      <c r="A14" s="30" t="s">
        <v>166</v>
      </c>
      <c r="B14" s="31">
        <v>2.46</v>
      </c>
      <c r="C14" s="31">
        <v>2.46</v>
      </c>
    </row>
  </sheetData>
  <mergeCells count="1">
    <mergeCell ref="A2:C2"/>
  </mergeCells>
  <printOptions horizontalCentered="1"/>
  <pageMargins left="0.747916666666667" right="0.747916666666667" top="0.66875" bottom="0.275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2" workbookViewId="0">
      <selection activeCell="M22" sqref="M22"/>
    </sheetView>
  </sheetViews>
  <sheetFormatPr defaultColWidth="10" defaultRowHeight="13.5" outlineLevelCol="5"/>
  <cols>
    <col min="1" max="1" width="33.875" customWidth="1"/>
    <col min="2" max="2" width="14.75" customWidth="1"/>
    <col min="3" max="3" width="31" customWidth="1"/>
    <col min="4" max="4" width="14.125" customWidth="1"/>
    <col min="5" max="5" width="30.875" customWidth="1"/>
    <col min="6" max="6" width="14.6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167</v>
      </c>
    </row>
    <row r="2" ht="18" customHeight="1" spans="1:6">
      <c r="A2" s="11" t="s">
        <v>168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4" t="s">
        <v>169</v>
      </c>
      <c r="B4" s="24"/>
      <c r="C4" s="24" t="s">
        <v>170</v>
      </c>
      <c r="D4" s="24"/>
      <c r="E4" s="24"/>
      <c r="F4" s="24"/>
    </row>
    <row r="5" ht="17.1" customHeight="1" spans="1:6">
      <c r="A5" s="24" t="s">
        <v>171</v>
      </c>
      <c r="B5" s="24" t="s">
        <v>172</v>
      </c>
      <c r="C5" s="24" t="s">
        <v>173</v>
      </c>
      <c r="D5" s="24" t="s">
        <v>172</v>
      </c>
      <c r="E5" s="24" t="s">
        <v>173</v>
      </c>
      <c r="F5" s="24" t="s">
        <v>172</v>
      </c>
    </row>
    <row r="6" ht="17.1" customHeight="1" spans="1:6">
      <c r="A6" s="25" t="s">
        <v>174</v>
      </c>
      <c r="B6" s="26">
        <f>B7+B8</f>
        <v>3524.76</v>
      </c>
      <c r="C6" s="25" t="s">
        <v>175</v>
      </c>
      <c r="D6" s="26"/>
      <c r="E6" s="27" t="s">
        <v>176</v>
      </c>
      <c r="F6" s="26">
        <f>SUM(F7:F10)</f>
        <v>526.44</v>
      </c>
    </row>
    <row r="7" ht="17.1" customHeight="1" spans="1:6">
      <c r="A7" s="25" t="s">
        <v>177</v>
      </c>
      <c r="B7" s="26">
        <v>3524.76</v>
      </c>
      <c r="C7" s="25" t="s">
        <v>178</v>
      </c>
      <c r="D7" s="26"/>
      <c r="E7" s="27" t="s">
        <v>179</v>
      </c>
      <c r="F7" s="26">
        <v>460.3</v>
      </c>
    </row>
    <row r="8" ht="17.1" customHeight="1" spans="1:6">
      <c r="A8" s="25" t="s">
        <v>180</v>
      </c>
      <c r="B8" s="26">
        <f>SUM(B9:B14)</f>
        <v>0</v>
      </c>
      <c r="C8" s="25" t="s">
        <v>181</v>
      </c>
      <c r="D8" s="26"/>
      <c r="E8" s="27" t="s">
        <v>182</v>
      </c>
      <c r="F8" s="26">
        <v>62.15</v>
      </c>
    </row>
    <row r="9" ht="17.1" customHeight="1" spans="1:6">
      <c r="A9" s="25" t="s">
        <v>183</v>
      </c>
      <c r="B9" s="26"/>
      <c r="C9" s="25" t="s">
        <v>184</v>
      </c>
      <c r="D9" s="26"/>
      <c r="E9" s="27" t="s">
        <v>185</v>
      </c>
      <c r="F9" s="26">
        <v>3.99</v>
      </c>
    </row>
    <row r="10" ht="17.1" customHeight="1" spans="1:6">
      <c r="A10" s="25" t="s">
        <v>186</v>
      </c>
      <c r="B10" s="26"/>
      <c r="C10" s="25" t="s">
        <v>187</v>
      </c>
      <c r="D10" s="26"/>
      <c r="E10" s="27" t="s">
        <v>188</v>
      </c>
      <c r="F10" s="26"/>
    </row>
    <row r="11" ht="17.1" customHeight="1" spans="1:6">
      <c r="A11" s="25" t="s">
        <v>189</v>
      </c>
      <c r="B11" s="26"/>
      <c r="C11" s="25" t="s">
        <v>190</v>
      </c>
      <c r="D11" s="26"/>
      <c r="E11" s="27" t="s">
        <v>191</v>
      </c>
      <c r="F11" s="26">
        <f>SUM(F12:F21)</f>
        <v>2998.32</v>
      </c>
    </row>
    <row r="12" ht="17.1" customHeight="1" spans="1:6">
      <c r="A12" s="25" t="s">
        <v>192</v>
      </c>
      <c r="B12" s="26"/>
      <c r="C12" s="25" t="s">
        <v>193</v>
      </c>
      <c r="D12" s="26"/>
      <c r="E12" s="27" t="s">
        <v>179</v>
      </c>
      <c r="F12" s="26">
        <v>2227.22</v>
      </c>
    </row>
    <row r="13" ht="17.1" customHeight="1" spans="1:6">
      <c r="A13" s="25" t="s">
        <v>194</v>
      </c>
      <c r="B13" s="26"/>
      <c r="C13" s="25" t="s">
        <v>195</v>
      </c>
      <c r="D13" s="26">
        <v>81.57</v>
      </c>
      <c r="E13" s="27" t="s">
        <v>182</v>
      </c>
      <c r="F13" s="26">
        <v>11.1</v>
      </c>
    </row>
    <row r="14" ht="17.1" customHeight="1" spans="1:6">
      <c r="A14" s="25" t="s">
        <v>196</v>
      </c>
      <c r="B14" s="26"/>
      <c r="C14" s="25" t="s">
        <v>197</v>
      </c>
      <c r="D14" s="26">
        <v>3402.1</v>
      </c>
      <c r="E14" s="27" t="s">
        <v>185</v>
      </c>
      <c r="F14" s="26">
        <v>760</v>
      </c>
    </row>
    <row r="15" ht="17.1" customHeight="1" spans="1:6">
      <c r="A15" s="25" t="s">
        <v>198</v>
      </c>
      <c r="B15" s="26"/>
      <c r="C15" s="25" t="s">
        <v>199</v>
      </c>
      <c r="D15" s="26"/>
      <c r="E15" s="27" t="s">
        <v>200</v>
      </c>
      <c r="F15" s="26"/>
    </row>
    <row r="16" ht="17.1" customHeight="1" spans="1:6">
      <c r="A16" s="25" t="s">
        <v>201</v>
      </c>
      <c r="B16" s="26"/>
      <c r="C16" s="25" t="s">
        <v>202</v>
      </c>
      <c r="D16" s="26"/>
      <c r="E16" s="27" t="s">
        <v>203</v>
      </c>
      <c r="F16" s="26"/>
    </row>
    <row r="17" ht="17.1" customHeight="1" spans="1:6">
      <c r="A17" s="25" t="s">
        <v>204</v>
      </c>
      <c r="B17" s="26">
        <f>SUM(B18:B19)</f>
        <v>0</v>
      </c>
      <c r="C17" s="25" t="s">
        <v>205</v>
      </c>
      <c r="D17" s="26"/>
      <c r="E17" s="27" t="s">
        <v>206</v>
      </c>
      <c r="F17" s="26"/>
    </row>
    <row r="18" ht="17.1" customHeight="1" spans="1:6">
      <c r="A18" s="25" t="s">
        <v>207</v>
      </c>
      <c r="B18" s="26"/>
      <c r="C18" s="25" t="s">
        <v>208</v>
      </c>
      <c r="D18" s="26"/>
      <c r="E18" s="27" t="s">
        <v>209</v>
      </c>
      <c r="F18" s="26"/>
    </row>
    <row r="19" ht="17.1" customHeight="1" spans="1:6">
      <c r="A19" s="25" t="s">
        <v>210</v>
      </c>
      <c r="B19" s="26"/>
      <c r="C19" s="25" t="s">
        <v>211</v>
      </c>
      <c r="D19" s="26"/>
      <c r="E19" s="27" t="s">
        <v>212</v>
      </c>
      <c r="F19" s="26"/>
    </row>
    <row r="20" ht="17.1" customHeight="1" spans="1:6">
      <c r="A20" s="25" t="s">
        <v>213</v>
      </c>
      <c r="B20" s="26">
        <f>SUM(B21:B23)</f>
        <v>0</v>
      </c>
      <c r="C20" s="25" t="s">
        <v>214</v>
      </c>
      <c r="D20" s="26"/>
      <c r="E20" s="27" t="s">
        <v>215</v>
      </c>
      <c r="F20" s="26"/>
    </row>
    <row r="21" ht="17.1" customHeight="1" spans="1:6">
      <c r="A21" s="25" t="s">
        <v>216</v>
      </c>
      <c r="B21" s="26"/>
      <c r="C21" s="25" t="s">
        <v>217</v>
      </c>
      <c r="D21" s="26"/>
      <c r="E21" s="27" t="s">
        <v>218</v>
      </c>
      <c r="F21" s="26"/>
    </row>
    <row r="22" ht="17.1" customHeight="1" spans="1:6">
      <c r="A22" s="25" t="s">
        <v>219</v>
      </c>
      <c r="B22" s="26"/>
      <c r="C22" s="25" t="s">
        <v>220</v>
      </c>
      <c r="D22" s="26"/>
      <c r="E22" s="27"/>
      <c r="F22" s="26"/>
    </row>
    <row r="23" ht="17.1" customHeight="1" spans="1:6">
      <c r="A23" s="25" t="s">
        <v>221</v>
      </c>
      <c r="B23" s="26"/>
      <c r="C23" s="25" t="s">
        <v>222</v>
      </c>
      <c r="D23" s="26"/>
      <c r="E23" s="27"/>
      <c r="F23" s="26"/>
    </row>
    <row r="24" ht="17.1" customHeight="1" spans="1:6">
      <c r="A24" s="25"/>
      <c r="B24" s="26"/>
      <c r="C24" s="25" t="s">
        <v>223</v>
      </c>
      <c r="D24" s="26">
        <v>41.09</v>
      </c>
      <c r="E24" s="27"/>
      <c r="F24" s="26"/>
    </row>
    <row r="25" ht="17.1" customHeight="1" spans="1:6">
      <c r="A25" s="28" t="s">
        <v>44</v>
      </c>
      <c r="B25" s="26">
        <f>SUM(B6+B15+B16+B17+B20)</f>
        <v>3524.76</v>
      </c>
      <c r="C25" s="28" t="s">
        <v>45</v>
      </c>
      <c r="D25" s="26">
        <f>SUM(D6:D24)</f>
        <v>3524.76</v>
      </c>
      <c r="E25" s="28" t="s">
        <v>45</v>
      </c>
      <c r="F25" s="26">
        <f>F6+F11</f>
        <v>3524.76</v>
      </c>
    </row>
    <row r="26" ht="17.1" customHeight="1" spans="1:6">
      <c r="A26" s="25" t="s">
        <v>224</v>
      </c>
      <c r="B26" s="26">
        <f>SUM(B27:B31)</f>
        <v>0</v>
      </c>
      <c r="C26" s="25" t="s">
        <v>225</v>
      </c>
      <c r="D26" s="26"/>
      <c r="E26" s="27" t="s">
        <v>226</v>
      </c>
      <c r="F26" s="26">
        <f>SUM(F27:F28)</f>
        <v>0</v>
      </c>
    </row>
    <row r="27" ht="17.1" customHeight="1" spans="1:6">
      <c r="A27" s="25" t="s">
        <v>227</v>
      </c>
      <c r="B27" s="26"/>
      <c r="C27" s="25"/>
      <c r="D27" s="26"/>
      <c r="E27" s="27" t="s">
        <v>228</v>
      </c>
      <c r="F27" s="26"/>
    </row>
    <row r="28" ht="17.1" customHeight="1" spans="1:6">
      <c r="A28" s="25" t="s">
        <v>229</v>
      </c>
      <c r="B28" s="26"/>
      <c r="C28" s="25"/>
      <c r="D28" s="26"/>
      <c r="E28" s="27" t="s">
        <v>230</v>
      </c>
      <c r="F28" s="26"/>
    </row>
    <row r="29" ht="17.1" customHeight="1" spans="1:6">
      <c r="A29" s="25" t="s">
        <v>231</v>
      </c>
      <c r="B29" s="26"/>
      <c r="C29" s="25"/>
      <c r="D29" s="26"/>
      <c r="E29" s="27" t="s">
        <v>232</v>
      </c>
      <c r="F29" s="26"/>
    </row>
    <row r="30" ht="27.2" customHeight="1" spans="1:6">
      <c r="A30" s="25" t="s">
        <v>233</v>
      </c>
      <c r="B30" s="26"/>
      <c r="C30" s="25"/>
      <c r="D30" s="26"/>
      <c r="E30" s="27"/>
      <c r="F30" s="26"/>
    </row>
    <row r="31" ht="27.2" customHeight="1" spans="1:6">
      <c r="A31" s="25" t="s">
        <v>234</v>
      </c>
      <c r="B31" s="26"/>
      <c r="C31" s="25"/>
      <c r="D31" s="26"/>
      <c r="E31" s="27"/>
      <c r="F31" s="26"/>
    </row>
    <row r="32" ht="17.1" customHeight="1" spans="1:6">
      <c r="A32" s="28" t="s">
        <v>235</v>
      </c>
      <c r="B32" s="26">
        <f>B25+B26</f>
        <v>3524.76</v>
      </c>
      <c r="C32" s="28" t="s">
        <v>236</v>
      </c>
      <c r="D32" s="26">
        <f>D25+D26</f>
        <v>3524.76</v>
      </c>
      <c r="E32" s="28" t="s">
        <v>236</v>
      </c>
      <c r="F32" s="26">
        <f>F25+F26</f>
        <v>3524.76</v>
      </c>
    </row>
  </sheetData>
  <mergeCells count="3">
    <mergeCell ref="A2:F2"/>
    <mergeCell ref="A4:B4"/>
    <mergeCell ref="C4:F4"/>
  </mergeCells>
  <pageMargins left="0.747916666666667" right="0.747916666666667" top="0.275" bottom="0.0784722222222222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1"/>
  <sheetViews>
    <sheetView workbookViewId="0">
      <selection activeCell="D1" sqref="D1"/>
    </sheetView>
  </sheetViews>
  <sheetFormatPr defaultColWidth="10" defaultRowHeight="13.5"/>
  <cols>
    <col min="1" max="3" width="3" customWidth="1"/>
    <col min="4" max="4" width="7.75" customWidth="1"/>
    <col min="5" max="5" width="34" customWidth="1"/>
    <col min="6" max="6" width="7.75" customWidth="1"/>
    <col min="7" max="7" width="8.25" customWidth="1"/>
    <col min="8" max="8" width="7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237</v>
      </c>
      <c r="AD1" s="21"/>
    </row>
    <row r="2" ht="26.45" customHeight="1" spans="4:30">
      <c r="D2" s="11" t="s">
        <v>238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2" t="s">
        <v>3</v>
      </c>
      <c r="AD3" s="23"/>
    </row>
    <row r="4" ht="14.25" customHeight="1" spans="1:30">
      <c r="A4" s="12" t="s">
        <v>56</v>
      </c>
      <c r="B4" s="12"/>
      <c r="C4" s="12"/>
      <c r="D4" s="12" t="s">
        <v>239</v>
      </c>
      <c r="E4" s="12" t="s">
        <v>240</v>
      </c>
      <c r="F4" s="12" t="s">
        <v>241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242</v>
      </c>
      <c r="H5" s="12"/>
      <c r="I5" s="12"/>
      <c r="J5" s="12"/>
      <c r="K5" s="12"/>
      <c r="L5" s="12"/>
      <c r="M5" s="12"/>
      <c r="N5" s="12"/>
      <c r="O5" s="12"/>
      <c r="P5" s="12" t="s">
        <v>243</v>
      </c>
      <c r="Q5" s="12" t="s">
        <v>244</v>
      </c>
      <c r="R5" s="12" t="s">
        <v>245</v>
      </c>
      <c r="S5" s="12"/>
      <c r="T5" s="12"/>
      <c r="U5" s="12" t="s">
        <v>246</v>
      </c>
      <c r="V5" s="12"/>
      <c r="W5" s="12"/>
      <c r="X5" s="12"/>
      <c r="Y5" s="12" t="s">
        <v>247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248</v>
      </c>
      <c r="I6" s="12" t="s">
        <v>249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250</v>
      </c>
      <c r="T6" s="12" t="s">
        <v>251</v>
      </c>
      <c r="U6" s="12" t="s">
        <v>66</v>
      </c>
      <c r="V6" s="12" t="s">
        <v>252</v>
      </c>
      <c r="W6" s="12" t="s">
        <v>253</v>
      </c>
      <c r="X6" s="12" t="s">
        <v>251</v>
      </c>
      <c r="Y6" s="12" t="s">
        <v>66</v>
      </c>
      <c r="Z6" s="12" t="s">
        <v>254</v>
      </c>
      <c r="AA6" s="12" t="s">
        <v>255</v>
      </c>
      <c r="AB6" s="12" t="s">
        <v>256</v>
      </c>
      <c r="AC6" s="12" t="s">
        <v>257</v>
      </c>
      <c r="AD6" s="12" t="s">
        <v>258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259</v>
      </c>
      <c r="K7" s="12" t="s">
        <v>260</v>
      </c>
      <c r="L7" s="12" t="s">
        <v>261</v>
      </c>
      <c r="M7" s="12" t="s">
        <v>262</v>
      </c>
      <c r="N7" s="12" t="s">
        <v>263</v>
      </c>
      <c r="O7" s="12" t="s">
        <v>264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9"/>
      <c r="B9" s="19"/>
      <c r="C9" s="19"/>
      <c r="D9" s="19"/>
      <c r="E9" s="19" t="s">
        <v>9</v>
      </c>
      <c r="F9" s="20">
        <v>3524.76</v>
      </c>
      <c r="G9" s="20">
        <v>3524.76</v>
      </c>
      <c r="H9" s="20">
        <v>3524.76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9"/>
      <c r="B10" s="19"/>
      <c r="C10" s="19"/>
      <c r="D10" s="19" t="s">
        <v>80</v>
      </c>
      <c r="E10" s="19" t="s">
        <v>81</v>
      </c>
      <c r="F10" s="20">
        <v>3524.76</v>
      </c>
      <c r="G10" s="20">
        <v>3524.76</v>
      </c>
      <c r="H10" s="20">
        <v>3524.76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="1" customFormat="1" ht="14.25" customHeight="1" spans="1:30">
      <c r="A11" s="19"/>
      <c r="B11" s="19"/>
      <c r="C11" s="19"/>
      <c r="D11" s="19" t="s">
        <v>82</v>
      </c>
      <c r="E11" s="19" t="s">
        <v>83</v>
      </c>
      <c r="F11" s="20">
        <v>761.19</v>
      </c>
      <c r="G11" s="20">
        <v>761.19</v>
      </c>
      <c r="H11" s="20">
        <v>761.19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="1" customFormat="1" ht="14.25" customHeight="1" spans="1:30">
      <c r="A12" s="19" t="s">
        <v>84</v>
      </c>
      <c r="B12" s="19" t="s">
        <v>85</v>
      </c>
      <c r="C12" s="19" t="s">
        <v>85</v>
      </c>
      <c r="D12" s="19" t="s">
        <v>232</v>
      </c>
      <c r="E12" s="19" t="s">
        <v>87</v>
      </c>
      <c r="F12" s="20">
        <v>9.52</v>
      </c>
      <c r="G12" s="20">
        <v>9.52</v>
      </c>
      <c r="H12" s="20">
        <v>9.52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="1" customFormat="1" ht="14.25" customHeight="1" spans="1:30">
      <c r="A13" s="19" t="s">
        <v>84</v>
      </c>
      <c r="B13" s="19" t="s">
        <v>85</v>
      </c>
      <c r="C13" s="19" t="s">
        <v>88</v>
      </c>
      <c r="D13" s="19" t="s">
        <v>232</v>
      </c>
      <c r="E13" s="19" t="s">
        <v>89</v>
      </c>
      <c r="F13" s="20">
        <v>4.39</v>
      </c>
      <c r="G13" s="20">
        <v>4.39</v>
      </c>
      <c r="H13" s="20">
        <v>4.39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="1" customFormat="1" ht="14.25" customHeight="1" spans="1:30">
      <c r="A14" s="19" t="s">
        <v>90</v>
      </c>
      <c r="B14" s="19" t="s">
        <v>91</v>
      </c>
      <c r="C14" s="19" t="s">
        <v>92</v>
      </c>
      <c r="D14" s="19" t="s">
        <v>232</v>
      </c>
      <c r="E14" s="19" t="s">
        <v>93</v>
      </c>
      <c r="F14" s="20">
        <v>4.64</v>
      </c>
      <c r="G14" s="20">
        <v>4.64</v>
      </c>
      <c r="H14" s="20">
        <v>4.64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="1" customFormat="1" ht="14.25" customHeight="1" spans="1:30">
      <c r="A15" s="19" t="s">
        <v>90</v>
      </c>
      <c r="B15" s="19" t="s">
        <v>91</v>
      </c>
      <c r="C15" s="19" t="s">
        <v>94</v>
      </c>
      <c r="D15" s="19" t="s">
        <v>232</v>
      </c>
      <c r="E15" s="19" t="s">
        <v>95</v>
      </c>
      <c r="F15" s="20">
        <v>1.5</v>
      </c>
      <c r="G15" s="20">
        <v>1.5</v>
      </c>
      <c r="H15" s="20">
        <v>1.5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="1" customFormat="1" ht="14.25" customHeight="1" spans="1:30">
      <c r="A16" s="19" t="s">
        <v>90</v>
      </c>
      <c r="B16" s="19" t="s">
        <v>96</v>
      </c>
      <c r="C16" s="19" t="s">
        <v>92</v>
      </c>
      <c r="D16" s="19" t="s">
        <v>232</v>
      </c>
      <c r="E16" s="19" t="s">
        <v>97</v>
      </c>
      <c r="F16" s="20">
        <v>549.07</v>
      </c>
      <c r="G16" s="20">
        <v>549.07</v>
      </c>
      <c r="H16" s="20">
        <v>549.07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="1" customFormat="1" ht="14.25" customHeight="1" spans="1:30">
      <c r="A17" s="19" t="s">
        <v>90</v>
      </c>
      <c r="B17" s="19" t="s">
        <v>98</v>
      </c>
      <c r="C17" s="19" t="s">
        <v>92</v>
      </c>
      <c r="D17" s="19" t="s">
        <v>232</v>
      </c>
      <c r="E17" s="19" t="s">
        <v>99</v>
      </c>
      <c r="F17" s="20">
        <v>70.83</v>
      </c>
      <c r="G17" s="20">
        <v>70.83</v>
      </c>
      <c r="H17" s="20">
        <v>70.83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="1" customFormat="1" ht="14.25" customHeight="1" spans="1:30">
      <c r="A18" s="19" t="s">
        <v>90</v>
      </c>
      <c r="B18" s="19" t="s">
        <v>98</v>
      </c>
      <c r="C18" s="19" t="s">
        <v>100</v>
      </c>
      <c r="D18" s="19" t="s">
        <v>232</v>
      </c>
      <c r="E18" s="19" t="s">
        <v>101</v>
      </c>
      <c r="F18" s="20">
        <v>1.64</v>
      </c>
      <c r="G18" s="20">
        <v>1.64</v>
      </c>
      <c r="H18" s="20">
        <v>1.64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="1" customFormat="1" ht="14.25" customHeight="1" spans="1:30">
      <c r="A19" s="19" t="s">
        <v>90</v>
      </c>
      <c r="B19" s="19" t="s">
        <v>98</v>
      </c>
      <c r="C19" s="19" t="s">
        <v>85</v>
      </c>
      <c r="D19" s="19" t="s">
        <v>232</v>
      </c>
      <c r="E19" s="19" t="s">
        <v>102</v>
      </c>
      <c r="F19" s="20">
        <v>2.46</v>
      </c>
      <c r="G19" s="20">
        <v>2.46</v>
      </c>
      <c r="H19" s="20">
        <v>2.46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="1" customFormat="1" ht="14.25" customHeight="1" spans="1:30">
      <c r="A20" s="19" t="s">
        <v>90</v>
      </c>
      <c r="B20" s="19" t="s">
        <v>103</v>
      </c>
      <c r="C20" s="19" t="s">
        <v>103</v>
      </c>
      <c r="D20" s="19" t="s">
        <v>232</v>
      </c>
      <c r="E20" s="19" t="s">
        <v>104</v>
      </c>
      <c r="F20" s="20">
        <v>110</v>
      </c>
      <c r="G20" s="20">
        <v>110</v>
      </c>
      <c r="H20" s="20">
        <v>110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19" t="s">
        <v>105</v>
      </c>
      <c r="B21" s="19" t="s">
        <v>100</v>
      </c>
      <c r="C21" s="19" t="s">
        <v>92</v>
      </c>
      <c r="D21" s="19" t="s">
        <v>232</v>
      </c>
      <c r="E21" s="19" t="s">
        <v>106</v>
      </c>
      <c r="F21" s="20">
        <v>7.14</v>
      </c>
      <c r="G21" s="20">
        <v>7.14</v>
      </c>
      <c r="H21" s="20">
        <v>7.14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19"/>
      <c r="B22" s="19"/>
      <c r="C22" s="19"/>
      <c r="D22" s="19" t="s">
        <v>107</v>
      </c>
      <c r="E22" s="19" t="s">
        <v>108</v>
      </c>
      <c r="F22" s="20">
        <v>2763.57</v>
      </c>
      <c r="G22" s="20">
        <v>2763.57</v>
      </c>
      <c r="H22" s="20">
        <v>2763.57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ht="14.25" customHeight="1" spans="1:30">
      <c r="A23" s="19" t="s">
        <v>84</v>
      </c>
      <c r="B23" s="19" t="s">
        <v>85</v>
      </c>
      <c r="C23" s="19" t="s">
        <v>100</v>
      </c>
      <c r="D23" s="19" t="s">
        <v>232</v>
      </c>
      <c r="E23" s="19" t="s">
        <v>109</v>
      </c>
      <c r="F23" s="20">
        <v>3.95</v>
      </c>
      <c r="G23" s="20">
        <v>3.95</v>
      </c>
      <c r="H23" s="20">
        <v>3.95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ht="14.25" customHeight="1" spans="1:30">
      <c r="A24" s="19" t="s">
        <v>84</v>
      </c>
      <c r="B24" s="19" t="s">
        <v>85</v>
      </c>
      <c r="C24" s="19" t="s">
        <v>85</v>
      </c>
      <c r="D24" s="19" t="s">
        <v>232</v>
      </c>
      <c r="E24" s="19" t="s">
        <v>87</v>
      </c>
      <c r="F24" s="20">
        <v>45.27</v>
      </c>
      <c r="G24" s="20">
        <v>45.27</v>
      </c>
      <c r="H24" s="20">
        <v>45.27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ht="22.7" customHeight="1" spans="1:30">
      <c r="A25" s="19" t="s">
        <v>84</v>
      </c>
      <c r="B25" s="19" t="s">
        <v>85</v>
      </c>
      <c r="C25" s="19" t="s">
        <v>88</v>
      </c>
      <c r="D25" s="19" t="s">
        <v>232</v>
      </c>
      <c r="E25" s="19" t="s">
        <v>89</v>
      </c>
      <c r="F25" s="20">
        <v>18.44</v>
      </c>
      <c r="G25" s="20">
        <v>18.44</v>
      </c>
      <c r="H25" s="20">
        <v>18.44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ht="14.25" customHeight="1" spans="1:30">
      <c r="A26" s="19" t="s">
        <v>90</v>
      </c>
      <c r="B26" s="19" t="s">
        <v>91</v>
      </c>
      <c r="C26" s="19" t="s">
        <v>100</v>
      </c>
      <c r="D26" s="19" t="s">
        <v>232</v>
      </c>
      <c r="E26" s="19" t="s">
        <v>110</v>
      </c>
      <c r="F26" s="20">
        <v>22.07</v>
      </c>
      <c r="G26" s="20">
        <v>22.07</v>
      </c>
      <c r="H26" s="20">
        <v>22.07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ht="14.25" customHeight="1" spans="1:30">
      <c r="A27" s="19" t="s">
        <v>90</v>
      </c>
      <c r="B27" s="19" t="s">
        <v>91</v>
      </c>
      <c r="C27" s="19" t="s">
        <v>94</v>
      </c>
      <c r="D27" s="19" t="s">
        <v>232</v>
      </c>
      <c r="E27" s="19" t="s">
        <v>95</v>
      </c>
      <c r="F27" s="20">
        <v>6</v>
      </c>
      <c r="G27" s="20">
        <v>6</v>
      </c>
      <c r="H27" s="20">
        <v>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ht="14.25" customHeight="1" spans="1:30">
      <c r="A28" s="19" t="s">
        <v>90</v>
      </c>
      <c r="B28" s="19" t="s">
        <v>91</v>
      </c>
      <c r="C28" s="19" t="s">
        <v>103</v>
      </c>
      <c r="D28" s="19" t="s">
        <v>232</v>
      </c>
      <c r="E28" s="19" t="s">
        <v>111</v>
      </c>
      <c r="F28" s="20">
        <v>230</v>
      </c>
      <c r="G28" s="20">
        <v>230</v>
      </c>
      <c r="H28" s="20">
        <v>230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ht="14.25" customHeight="1" spans="1:30">
      <c r="A29" s="19" t="s">
        <v>90</v>
      </c>
      <c r="B29" s="19" t="s">
        <v>112</v>
      </c>
      <c r="C29" s="19" t="s">
        <v>100</v>
      </c>
      <c r="D29" s="19" t="s">
        <v>232</v>
      </c>
      <c r="E29" s="19" t="s">
        <v>113</v>
      </c>
      <c r="F29" s="20">
        <v>2092.15</v>
      </c>
      <c r="G29" s="20">
        <v>2092.15</v>
      </c>
      <c r="H29" s="20">
        <v>2092.15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="1" customFormat="1" ht="14.25" customHeight="1" spans="1:30">
      <c r="A30" s="19" t="s">
        <v>90</v>
      </c>
      <c r="B30" s="19" t="s">
        <v>98</v>
      </c>
      <c r="C30" s="19" t="s">
        <v>114</v>
      </c>
      <c r="D30" s="19" t="s">
        <v>232</v>
      </c>
      <c r="E30" s="19" t="s">
        <v>115</v>
      </c>
      <c r="F30" s="20">
        <v>311.74</v>
      </c>
      <c r="G30" s="20">
        <v>311.74</v>
      </c>
      <c r="H30" s="20">
        <v>311.74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="1" customFormat="1" ht="14.25" customHeight="1" spans="1:30">
      <c r="A31" s="19" t="s">
        <v>105</v>
      </c>
      <c r="B31" s="19" t="s">
        <v>100</v>
      </c>
      <c r="C31" s="19" t="s">
        <v>92</v>
      </c>
      <c r="D31" s="19" t="s">
        <v>232</v>
      </c>
      <c r="E31" s="19" t="s">
        <v>106</v>
      </c>
      <c r="F31" s="20">
        <v>33.95</v>
      </c>
      <c r="G31" s="20">
        <v>33.95</v>
      </c>
      <c r="H31" s="20">
        <v>33.95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472222222222222" right="0.393055555555556" top="0.275" bottom="0.275" header="0" footer="0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workbookViewId="0">
      <selection activeCell="AA22" sqref="AA22"/>
    </sheetView>
  </sheetViews>
  <sheetFormatPr defaultColWidth="10" defaultRowHeight="13.5"/>
  <cols>
    <col min="1" max="3" width="3.75" style="1" customWidth="1"/>
    <col min="4" max="4" width="8" style="1" customWidth="1"/>
    <col min="5" max="5" width="33.875" style="1" customWidth="1"/>
    <col min="6" max="7" width="7.5" style="1" customWidth="1"/>
    <col min="8" max="8" width="7.125" style="1" customWidth="1"/>
    <col min="9" max="10" width="6.375" style="1" customWidth="1"/>
    <col min="11" max="11" width="5.25" style="1" customWidth="1"/>
    <col min="12" max="12" width="7.25" style="1" customWidth="1"/>
    <col min="13" max="13" width="8.375" style="1" customWidth="1"/>
    <col min="14" max="14" width="6.25" style="1" customWidth="1"/>
    <col min="15" max="15" width="6.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265</v>
      </c>
      <c r="Y1" s="9"/>
    </row>
    <row r="2" ht="19.5" customHeight="1" spans="1:2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3</v>
      </c>
      <c r="X3" s="18"/>
      <c r="Y3" s="18"/>
    </row>
    <row r="4" ht="25.5" customHeight="1" spans="1:25">
      <c r="A4" s="4" t="s">
        <v>56</v>
      </c>
      <c r="B4" s="4"/>
      <c r="C4" s="4"/>
      <c r="D4" s="4" t="s">
        <v>239</v>
      </c>
      <c r="E4" s="4" t="s">
        <v>267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9</v>
      </c>
      <c r="F7" s="8">
        <v>3524.76</v>
      </c>
      <c r="G7" s="8">
        <v>526.44</v>
      </c>
      <c r="H7" s="8">
        <v>460.3</v>
      </c>
      <c r="I7" s="8">
        <v>62.15</v>
      </c>
      <c r="J7" s="8">
        <v>3.99</v>
      </c>
      <c r="K7" s="8"/>
      <c r="L7" s="8">
        <v>2998.32</v>
      </c>
      <c r="M7" s="8">
        <v>2227.22</v>
      </c>
      <c r="N7" s="8">
        <v>11.1</v>
      </c>
      <c r="O7" s="8">
        <v>760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7"/>
      <c r="B8" s="7"/>
      <c r="C8" s="7"/>
      <c r="D8" s="7" t="s">
        <v>80</v>
      </c>
      <c r="E8" s="7" t="s">
        <v>81</v>
      </c>
      <c r="F8" s="8">
        <v>3524.76</v>
      </c>
      <c r="G8" s="8">
        <v>526.44</v>
      </c>
      <c r="H8" s="8">
        <v>460.3</v>
      </c>
      <c r="I8" s="8">
        <v>62.15</v>
      </c>
      <c r="J8" s="8">
        <v>3.99</v>
      </c>
      <c r="K8" s="8"/>
      <c r="L8" s="8">
        <v>2998.32</v>
      </c>
      <c r="M8" s="8">
        <v>2227.22</v>
      </c>
      <c r="N8" s="8">
        <v>11.1</v>
      </c>
      <c r="O8" s="8">
        <v>760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7"/>
      <c r="B9" s="7"/>
      <c r="C9" s="7"/>
      <c r="D9" s="7" t="s">
        <v>82</v>
      </c>
      <c r="E9" s="7" t="s">
        <v>83</v>
      </c>
      <c r="F9" s="8">
        <v>761.19</v>
      </c>
      <c r="G9" s="8">
        <v>98.02</v>
      </c>
      <c r="H9" s="8">
        <v>83.92</v>
      </c>
      <c r="I9" s="8">
        <v>14.09</v>
      </c>
      <c r="J9" s="8">
        <v>0.01</v>
      </c>
      <c r="K9" s="8"/>
      <c r="L9" s="8">
        <v>663.17</v>
      </c>
      <c r="M9" s="8">
        <v>129.07</v>
      </c>
      <c r="N9" s="8">
        <v>4.1</v>
      </c>
      <c r="O9" s="8">
        <v>530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7" t="s">
        <v>84</v>
      </c>
      <c r="B10" s="7" t="s">
        <v>85</v>
      </c>
      <c r="C10" s="7" t="s">
        <v>85</v>
      </c>
      <c r="D10" s="7" t="s">
        <v>86</v>
      </c>
      <c r="E10" s="7" t="s">
        <v>87</v>
      </c>
      <c r="F10" s="8">
        <v>9.52</v>
      </c>
      <c r="G10" s="8">
        <v>9.52</v>
      </c>
      <c r="H10" s="8">
        <v>9.52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7" t="s">
        <v>84</v>
      </c>
      <c r="B11" s="7" t="s">
        <v>85</v>
      </c>
      <c r="C11" s="7" t="s">
        <v>88</v>
      </c>
      <c r="D11" s="7" t="s">
        <v>86</v>
      </c>
      <c r="E11" s="7" t="s">
        <v>89</v>
      </c>
      <c r="F11" s="8">
        <v>4.39</v>
      </c>
      <c r="G11" s="8">
        <v>4.39</v>
      </c>
      <c r="H11" s="8">
        <v>4.39</v>
      </c>
      <c r="I11" s="8">
        <v>0</v>
      </c>
      <c r="J11" s="8">
        <v>0</v>
      </c>
      <c r="K11" s="8"/>
      <c r="L11" s="8">
        <v>0</v>
      </c>
      <c r="M11" s="8">
        <v>0</v>
      </c>
      <c r="N11" s="8">
        <v>0</v>
      </c>
      <c r="O11" s="8"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7" t="s">
        <v>90</v>
      </c>
      <c r="B12" s="7" t="s">
        <v>91</v>
      </c>
      <c r="C12" s="7" t="s">
        <v>92</v>
      </c>
      <c r="D12" s="7" t="s">
        <v>86</v>
      </c>
      <c r="E12" s="7" t="s">
        <v>93</v>
      </c>
      <c r="F12" s="8">
        <v>4.64</v>
      </c>
      <c r="G12" s="8">
        <v>4.64</v>
      </c>
      <c r="H12" s="8">
        <v>4.64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7" t="s">
        <v>90</v>
      </c>
      <c r="B13" s="7" t="s">
        <v>91</v>
      </c>
      <c r="C13" s="7" t="s">
        <v>94</v>
      </c>
      <c r="D13" s="7" t="s">
        <v>86</v>
      </c>
      <c r="E13" s="7" t="s">
        <v>95</v>
      </c>
      <c r="F13" s="8">
        <v>1.5</v>
      </c>
      <c r="G13" s="8">
        <v>1.5</v>
      </c>
      <c r="H13" s="8">
        <v>1.5</v>
      </c>
      <c r="I13" s="8">
        <v>0</v>
      </c>
      <c r="J13" s="8">
        <v>0</v>
      </c>
      <c r="K13" s="8"/>
      <c r="L13" s="8">
        <v>0</v>
      </c>
      <c r="M13" s="8">
        <v>0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7" t="s">
        <v>90</v>
      </c>
      <c r="B14" s="7" t="s">
        <v>96</v>
      </c>
      <c r="C14" s="7" t="s">
        <v>92</v>
      </c>
      <c r="D14" s="7" t="s">
        <v>86</v>
      </c>
      <c r="E14" s="7" t="s">
        <v>97</v>
      </c>
      <c r="F14" s="8">
        <v>549.07</v>
      </c>
      <c r="G14" s="8">
        <v>0</v>
      </c>
      <c r="H14" s="8">
        <v>0</v>
      </c>
      <c r="I14" s="8">
        <v>0</v>
      </c>
      <c r="J14" s="8">
        <v>0</v>
      </c>
      <c r="K14" s="8"/>
      <c r="L14" s="8">
        <v>549.07</v>
      </c>
      <c r="M14" s="8">
        <v>129.07</v>
      </c>
      <c r="N14" s="8">
        <v>0</v>
      </c>
      <c r="O14" s="8">
        <v>420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7" t="s">
        <v>90</v>
      </c>
      <c r="B15" s="7" t="s">
        <v>98</v>
      </c>
      <c r="C15" s="7" t="s">
        <v>92</v>
      </c>
      <c r="D15" s="7" t="s">
        <v>86</v>
      </c>
      <c r="E15" s="7" t="s">
        <v>99</v>
      </c>
      <c r="F15" s="8">
        <v>70.83</v>
      </c>
      <c r="G15" s="8">
        <v>70.83</v>
      </c>
      <c r="H15" s="8">
        <v>56.73</v>
      </c>
      <c r="I15" s="8">
        <v>14.09</v>
      </c>
      <c r="J15" s="8">
        <v>0.01</v>
      </c>
      <c r="K15" s="8"/>
      <c r="L15" s="8">
        <v>0</v>
      </c>
      <c r="M15" s="8">
        <v>0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7" t="s">
        <v>90</v>
      </c>
      <c r="B16" s="7" t="s">
        <v>98</v>
      </c>
      <c r="C16" s="7" t="s">
        <v>100</v>
      </c>
      <c r="D16" s="7" t="s">
        <v>86</v>
      </c>
      <c r="E16" s="7" t="s">
        <v>101</v>
      </c>
      <c r="F16" s="8">
        <v>1.64</v>
      </c>
      <c r="G16" s="8">
        <v>0</v>
      </c>
      <c r="H16" s="8">
        <v>0</v>
      </c>
      <c r="I16" s="8">
        <v>0</v>
      </c>
      <c r="J16" s="8">
        <v>0</v>
      </c>
      <c r="K16" s="8"/>
      <c r="L16" s="8">
        <v>1.64</v>
      </c>
      <c r="M16" s="8">
        <v>0</v>
      </c>
      <c r="N16" s="8">
        <v>1.64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7" t="s">
        <v>90</v>
      </c>
      <c r="B17" s="7" t="s">
        <v>98</v>
      </c>
      <c r="C17" s="7" t="s">
        <v>85</v>
      </c>
      <c r="D17" s="7" t="s">
        <v>86</v>
      </c>
      <c r="E17" s="7" t="s">
        <v>102</v>
      </c>
      <c r="F17" s="8">
        <v>2.46</v>
      </c>
      <c r="G17" s="8">
        <v>0</v>
      </c>
      <c r="H17" s="8">
        <v>0</v>
      </c>
      <c r="I17" s="8">
        <v>0</v>
      </c>
      <c r="J17" s="8">
        <v>0</v>
      </c>
      <c r="K17" s="8"/>
      <c r="L17" s="8">
        <v>2.46</v>
      </c>
      <c r="M17" s="8">
        <v>0</v>
      </c>
      <c r="N17" s="8">
        <v>2.46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7" t="s">
        <v>90</v>
      </c>
      <c r="B18" s="7" t="s">
        <v>103</v>
      </c>
      <c r="C18" s="7" t="s">
        <v>103</v>
      </c>
      <c r="D18" s="7" t="s">
        <v>86</v>
      </c>
      <c r="E18" s="7" t="s">
        <v>104</v>
      </c>
      <c r="F18" s="8">
        <v>110</v>
      </c>
      <c r="G18" s="8">
        <v>0</v>
      </c>
      <c r="H18" s="8">
        <v>0</v>
      </c>
      <c r="I18" s="8">
        <v>0</v>
      </c>
      <c r="J18" s="8">
        <v>0</v>
      </c>
      <c r="K18" s="8"/>
      <c r="L18" s="8">
        <v>110</v>
      </c>
      <c r="M18" s="8">
        <v>0</v>
      </c>
      <c r="N18" s="8">
        <v>0</v>
      </c>
      <c r="O18" s="8">
        <v>110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7" t="s">
        <v>105</v>
      </c>
      <c r="B19" s="7" t="s">
        <v>100</v>
      </c>
      <c r="C19" s="7" t="s">
        <v>92</v>
      </c>
      <c r="D19" s="7" t="s">
        <v>86</v>
      </c>
      <c r="E19" s="7" t="s">
        <v>106</v>
      </c>
      <c r="F19" s="8">
        <v>7.14</v>
      </c>
      <c r="G19" s="8">
        <v>7.14</v>
      </c>
      <c r="H19" s="8">
        <v>7.14</v>
      </c>
      <c r="I19" s="8">
        <v>0</v>
      </c>
      <c r="J19" s="8">
        <v>0</v>
      </c>
      <c r="K19" s="8"/>
      <c r="L19" s="8">
        <v>0</v>
      </c>
      <c r="M19" s="8">
        <v>0</v>
      </c>
      <c r="N19" s="8">
        <v>0</v>
      </c>
      <c r="O19" s="8">
        <v>0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7"/>
      <c r="B20" s="7"/>
      <c r="C20" s="7"/>
      <c r="D20" s="7" t="s">
        <v>107</v>
      </c>
      <c r="E20" s="7" t="s">
        <v>108</v>
      </c>
      <c r="F20" s="8">
        <v>2763.57</v>
      </c>
      <c r="G20" s="8">
        <v>428.42</v>
      </c>
      <c r="H20" s="8">
        <v>376.38</v>
      </c>
      <c r="I20" s="8">
        <v>48.06</v>
      </c>
      <c r="J20" s="8">
        <v>3.98</v>
      </c>
      <c r="K20" s="8"/>
      <c r="L20" s="8">
        <v>2335.15</v>
      </c>
      <c r="M20" s="8">
        <v>2098.15</v>
      </c>
      <c r="N20" s="8">
        <v>7</v>
      </c>
      <c r="O20" s="8">
        <v>230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7" t="s">
        <v>84</v>
      </c>
      <c r="B21" s="7" t="s">
        <v>85</v>
      </c>
      <c r="C21" s="7" t="s">
        <v>100</v>
      </c>
      <c r="D21" s="7" t="s">
        <v>86</v>
      </c>
      <c r="E21" s="7" t="s">
        <v>109</v>
      </c>
      <c r="F21" s="8">
        <v>3.95</v>
      </c>
      <c r="G21" s="8">
        <v>3.95</v>
      </c>
      <c r="H21" s="8">
        <v>0</v>
      </c>
      <c r="I21" s="8">
        <v>0</v>
      </c>
      <c r="J21" s="8">
        <v>3.95</v>
      </c>
      <c r="K21" s="8"/>
      <c r="L21" s="8">
        <v>0</v>
      </c>
      <c r="M21" s="8">
        <v>0</v>
      </c>
      <c r="N21" s="8">
        <v>0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7" t="s">
        <v>84</v>
      </c>
      <c r="B22" s="7" t="s">
        <v>85</v>
      </c>
      <c r="C22" s="7" t="s">
        <v>85</v>
      </c>
      <c r="D22" s="7" t="s">
        <v>86</v>
      </c>
      <c r="E22" s="7" t="s">
        <v>87</v>
      </c>
      <c r="F22" s="8">
        <v>45.27</v>
      </c>
      <c r="G22" s="8">
        <v>45.27</v>
      </c>
      <c r="H22" s="8">
        <v>45.27</v>
      </c>
      <c r="I22" s="8">
        <v>0</v>
      </c>
      <c r="J22" s="8">
        <v>0</v>
      </c>
      <c r="K22" s="8"/>
      <c r="L22" s="8">
        <v>0</v>
      </c>
      <c r="M22" s="8">
        <v>0</v>
      </c>
      <c r="N22" s="8">
        <v>0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7" t="s">
        <v>84</v>
      </c>
      <c r="B23" s="7" t="s">
        <v>85</v>
      </c>
      <c r="C23" s="7" t="s">
        <v>88</v>
      </c>
      <c r="D23" s="7" t="s">
        <v>86</v>
      </c>
      <c r="E23" s="7" t="s">
        <v>89</v>
      </c>
      <c r="F23" s="8">
        <v>18.44</v>
      </c>
      <c r="G23" s="8">
        <v>18.44</v>
      </c>
      <c r="H23" s="8">
        <v>18.44</v>
      </c>
      <c r="I23" s="8">
        <v>0</v>
      </c>
      <c r="J23" s="8">
        <v>0</v>
      </c>
      <c r="K23" s="8"/>
      <c r="L23" s="8">
        <v>0</v>
      </c>
      <c r="M23" s="8">
        <v>0</v>
      </c>
      <c r="N23" s="8">
        <v>0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7" t="s">
        <v>90</v>
      </c>
      <c r="B24" s="7" t="s">
        <v>91</v>
      </c>
      <c r="C24" s="7" t="s">
        <v>100</v>
      </c>
      <c r="D24" s="7" t="s">
        <v>86</v>
      </c>
      <c r="E24" s="7" t="s">
        <v>110</v>
      </c>
      <c r="F24" s="8">
        <v>22.07</v>
      </c>
      <c r="G24" s="8">
        <v>22.07</v>
      </c>
      <c r="H24" s="8">
        <v>22.07</v>
      </c>
      <c r="I24" s="8">
        <v>0</v>
      </c>
      <c r="J24" s="8">
        <v>0</v>
      </c>
      <c r="K24" s="8"/>
      <c r="L24" s="8">
        <v>0</v>
      </c>
      <c r="M24" s="8">
        <v>0</v>
      </c>
      <c r="N24" s="8">
        <v>0</v>
      </c>
      <c r="O24" s="8">
        <v>0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7" t="s">
        <v>90</v>
      </c>
      <c r="B25" s="7" t="s">
        <v>91</v>
      </c>
      <c r="C25" s="7" t="s">
        <v>94</v>
      </c>
      <c r="D25" s="7" t="s">
        <v>86</v>
      </c>
      <c r="E25" s="7" t="s">
        <v>95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/>
      <c r="L25" s="8">
        <v>6</v>
      </c>
      <c r="M25" s="8">
        <v>6</v>
      </c>
      <c r="N25" s="8">
        <v>0</v>
      </c>
      <c r="O25" s="8"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7" t="s">
        <v>90</v>
      </c>
      <c r="B26" s="7" t="s">
        <v>91</v>
      </c>
      <c r="C26" s="7" t="s">
        <v>103</v>
      </c>
      <c r="D26" s="7" t="s">
        <v>86</v>
      </c>
      <c r="E26" s="7" t="s">
        <v>111</v>
      </c>
      <c r="F26" s="8">
        <v>230</v>
      </c>
      <c r="G26" s="8">
        <v>0</v>
      </c>
      <c r="H26" s="8">
        <v>0</v>
      </c>
      <c r="I26" s="8">
        <v>0</v>
      </c>
      <c r="J26" s="8">
        <v>0</v>
      </c>
      <c r="K26" s="8"/>
      <c r="L26" s="8">
        <v>230</v>
      </c>
      <c r="M26" s="8">
        <v>0</v>
      </c>
      <c r="N26" s="8">
        <v>0</v>
      </c>
      <c r="O26" s="8">
        <v>230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7" t="s">
        <v>90</v>
      </c>
      <c r="B27" s="7" t="s">
        <v>112</v>
      </c>
      <c r="C27" s="7" t="s">
        <v>100</v>
      </c>
      <c r="D27" s="7" t="s">
        <v>86</v>
      </c>
      <c r="E27" s="7" t="s">
        <v>113</v>
      </c>
      <c r="F27" s="8">
        <v>2092.15</v>
      </c>
      <c r="G27" s="8">
        <v>0</v>
      </c>
      <c r="H27" s="8">
        <v>0</v>
      </c>
      <c r="I27" s="8">
        <v>0</v>
      </c>
      <c r="J27" s="8">
        <v>0</v>
      </c>
      <c r="K27" s="8"/>
      <c r="L27" s="8">
        <v>2092.15</v>
      </c>
      <c r="M27" s="8">
        <v>2092.15</v>
      </c>
      <c r="N27" s="8">
        <v>0</v>
      </c>
      <c r="O27" s="8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7" t="s">
        <v>90</v>
      </c>
      <c r="B28" s="7" t="s">
        <v>98</v>
      </c>
      <c r="C28" s="7" t="s">
        <v>114</v>
      </c>
      <c r="D28" s="7" t="s">
        <v>86</v>
      </c>
      <c r="E28" s="7" t="s">
        <v>115</v>
      </c>
      <c r="F28" s="8">
        <v>311.74</v>
      </c>
      <c r="G28" s="8">
        <v>304.74</v>
      </c>
      <c r="H28" s="8">
        <v>256.65</v>
      </c>
      <c r="I28" s="8">
        <v>48.06</v>
      </c>
      <c r="J28" s="8">
        <v>0.03</v>
      </c>
      <c r="K28" s="8"/>
      <c r="L28" s="8">
        <v>7</v>
      </c>
      <c r="M28" s="8">
        <v>0</v>
      </c>
      <c r="N28" s="8">
        <v>7</v>
      </c>
      <c r="O28" s="8"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7" t="s">
        <v>105</v>
      </c>
      <c r="B29" s="7" t="s">
        <v>100</v>
      </c>
      <c r="C29" s="7" t="s">
        <v>92</v>
      </c>
      <c r="D29" s="7" t="s">
        <v>86</v>
      </c>
      <c r="E29" s="7" t="s">
        <v>106</v>
      </c>
      <c r="F29" s="8">
        <v>33.95</v>
      </c>
      <c r="G29" s="8">
        <v>33.95</v>
      </c>
      <c r="H29" s="8">
        <v>33.95</v>
      </c>
      <c r="I29" s="8">
        <v>0</v>
      </c>
      <c r="J29" s="8">
        <v>0</v>
      </c>
      <c r="K29" s="8"/>
      <c r="L29" s="8">
        <v>0</v>
      </c>
      <c r="M29" s="8">
        <v>0</v>
      </c>
      <c r="N29" s="8">
        <v>0</v>
      </c>
      <c r="O29" s="8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472222222222222" right="0.393055555555556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268</v>
      </c>
      <c r="Y1" s="9"/>
    </row>
    <row r="2" ht="19.5" customHeight="1" spans="1:2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239</v>
      </c>
      <c r="E4" s="4" t="s">
        <v>267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271</v>
      </c>
      <c r="Y1" s="17"/>
    </row>
    <row r="2" ht="19.5" customHeight="1" spans="1:25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239</v>
      </c>
      <c r="E4" s="12" t="s">
        <v>267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274</v>
      </c>
      <c r="AI1" s="9"/>
    </row>
    <row r="2" ht="23.45" customHeight="1" spans="1:35">
      <c r="A2" s="3" t="s">
        <v>275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239</v>
      </c>
      <c r="E4" s="4" t="s">
        <v>267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/>
      <c r="N4" s="4"/>
      <c r="O4" s="4"/>
      <c r="P4" s="4"/>
      <c r="Q4" s="4"/>
      <c r="R4" s="4"/>
      <c r="S4" s="4"/>
      <c r="T4" s="4"/>
      <c r="U4" s="4" t="s">
        <v>283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284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242</v>
      </c>
      <c r="N5" s="4"/>
      <c r="O5" s="4"/>
      <c r="P5" s="4" t="s">
        <v>243</v>
      </c>
      <c r="Q5" s="4" t="s">
        <v>244</v>
      </c>
      <c r="R5" s="4" t="s">
        <v>245</v>
      </c>
      <c r="S5" s="4" t="s">
        <v>246</v>
      </c>
      <c r="T5" s="4" t="s">
        <v>285</v>
      </c>
      <c r="U5" s="4" t="s">
        <v>9</v>
      </c>
      <c r="V5" s="4" t="s">
        <v>286</v>
      </c>
      <c r="W5" s="4"/>
      <c r="X5" s="4"/>
      <c r="Y5" s="4"/>
      <c r="Z5" s="4"/>
      <c r="AA5" s="4"/>
      <c r="AB5" s="4"/>
      <c r="AC5" s="4"/>
      <c r="AD5" s="4"/>
      <c r="AE5" s="4" t="s">
        <v>287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288</v>
      </c>
      <c r="O6" s="4" t="s">
        <v>249</v>
      </c>
      <c r="P6" s="4"/>
      <c r="Q6" s="4"/>
      <c r="R6" s="4"/>
      <c r="S6" s="4"/>
      <c r="T6" s="4"/>
      <c r="U6" s="4"/>
      <c r="V6" s="4" t="s">
        <v>66</v>
      </c>
      <c r="W6" s="4" t="s">
        <v>289</v>
      </c>
      <c r="X6" s="4"/>
      <c r="Y6" s="4"/>
      <c r="Z6" s="4"/>
      <c r="AA6" s="4" t="s">
        <v>290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291</v>
      </c>
      <c r="Y8" s="4" t="s">
        <v>292</v>
      </c>
      <c r="Z8" s="4" t="s">
        <v>293</v>
      </c>
      <c r="AA8" s="4" t="s">
        <v>66</v>
      </c>
      <c r="AB8" s="4" t="s">
        <v>291</v>
      </c>
      <c r="AC8" s="4" t="s">
        <v>292</v>
      </c>
      <c r="AD8" s="4" t="s">
        <v>293</v>
      </c>
      <c r="AE8" s="4" t="s">
        <v>66</v>
      </c>
      <c r="AF8" s="4" t="s">
        <v>291</v>
      </c>
      <c r="AG8" s="4" t="s">
        <v>292</v>
      </c>
      <c r="AH8" s="4" t="s">
        <v>293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酱紫</cp:lastModifiedBy>
  <dcterms:created xsi:type="dcterms:W3CDTF">2020-02-24T10:11:00Z</dcterms:created>
  <cp:lastPrinted>2020-02-25T08:32:00Z</cp:lastPrinted>
  <dcterms:modified xsi:type="dcterms:W3CDTF">2021-02-24T03:48:48Z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