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9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<sst xmlns="http://schemas.openxmlformats.org/spreadsheetml/2006/main" count="2395" uniqueCount="454">
  <si>
    <t>2021年部门（鹿寨县教育局）预算报表</t>
  </si>
  <si>
    <t>单位负责人：赖金华</t>
  </si>
  <si>
    <t>填  表  人：秦基川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</si>
  <si>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</si>
  <si>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</si>
  <si>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</si>
  <si>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</si>
  <si>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</si>
  <si>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</si>
  <si>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</si>
  <si>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</si>
  <si>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</si>
  <si>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</si>
  <si>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</si>
  <si>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</si>
  <si>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</si>
  <si>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</si>
  <si>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</si>
  <si>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</si>
  <si>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</si>
  <si>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</si>
  <si>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</si>
  <si>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</si>
  <si>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</si>
  <si>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</si>
  <si>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</si>
  <si>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</si>
  <si>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</si>
  <si>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</si>
  <si>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</si>
  <si>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</si>
  <si>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</si>
  <si>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</si>
  <si>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</si>
  <si>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</si>
  <si>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</si>
  <si>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</si>
  <si>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</si>
  <si>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</si>
  <si>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</si>
  <si>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</si>
  <si>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</si>
  <si>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</si>
  <si>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</si>
  <si>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</si>
  <si>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</si>
  <si>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</si>
  <si>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</si>
  <si>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</si>
  <si>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</si>
  <si>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</si>
  <si>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</si>
  <si>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</si>
  <si>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</si>
  <si>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</si>
  <si>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</si>
  <si>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</si>
  <si>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</si>
  <si>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</si>
  <si>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</si>
  <si>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</si>
  <si>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</si>
  <si>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</si>
  <si>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</si>
  <si>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</si>
  <si>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</si>
  <si>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</si>
  <si>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</si>
  <si>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</si>
  <si>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</si>
  <si>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</si>
  <si>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</si>
  <si>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</si>
  <si>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</si>
  <si>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</si>
  <si>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</si>
  <si>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</si>
  <si>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</si>
  <si>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</si>
  <si>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</si>
  <si>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</si>
  <si>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</si>
  <si>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401</t>
  </si>
  <si>
    <t>鹿寨县教育局</t>
  </si>
  <si>
    <t>205</t>
  </si>
  <si>
    <t>01</t>
  </si>
  <si>
    <t xml:space="preserve">          </t>
  </si>
  <si>
    <t xml:space="preserve">    行政运行（教育管理事务）</t>
  </si>
  <si>
    <t>02</t>
  </si>
  <si>
    <t xml:space="preserve">    学前教育</t>
  </si>
  <si>
    <t xml:space="preserve">    小学教育</t>
  </si>
  <si>
    <t>03</t>
  </si>
  <si>
    <t xml:space="preserve">    初中教育</t>
  </si>
  <si>
    <t>04</t>
  </si>
  <si>
    <t xml:space="preserve">    高中教育</t>
  </si>
  <si>
    <t>99</t>
  </si>
  <si>
    <t xml:space="preserve">    其他普通教育支出</t>
  </si>
  <si>
    <t xml:space="preserve">    中等职业教育</t>
  </si>
  <si>
    <t>07</t>
  </si>
  <si>
    <t xml:space="preserve">    特殊学校教育</t>
  </si>
  <si>
    <t>08</t>
  </si>
  <si>
    <t xml:space="preserve">    教师进修</t>
  </si>
  <si>
    <t>09</t>
  </si>
  <si>
    <t xml:space="preserve">    其他教育费附加安排的支出</t>
  </si>
  <si>
    <t xml:space="preserve">    其他教育支出</t>
  </si>
  <si>
    <t>208</t>
  </si>
  <si>
    <t>05</t>
  </si>
  <si>
    <t xml:space="preserve">    行政单位离退休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</si>
  <si>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</si>
  <si>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</si>
  <si>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</si>
  <si>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</si>
  <si>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</si>
  <si>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</si>
  <si>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行政单位医疗</t>
  </si>
  <si>
    <t xml:space="preserve">    事业单位医疗</t>
  </si>
  <si>
    <t xml:space="preserve">    公务员医疗补助</t>
  </si>
  <si>
    <t>12</t>
  </si>
  <si>
    <t xml:space="preserve">    财政对职工基本医疗保险基金的补助</t>
  </si>
  <si>
    <t>221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</si>
  <si>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</si>
  <si>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</si>
  <si>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</si>
  <si>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</si>
  <si>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</si>
  <si>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</si>
  <si>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</si>
  <si>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教育局本级</t>
  </si>
  <si>
    <t>301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</si>
  <si>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</si>
  <si>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</si>
  <si>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</si>
  <si>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</si>
  <si>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</si>
  <si>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</si>
  <si>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</si>
  <si>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</si>
  <si>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</si>
  <si>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</si>
  <si>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</si>
  <si>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</si>
  <si>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</si>
  <si>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</si>
  <si>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</si>
  <si>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</si>
  <si>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</si>
  <si>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</si>
  <si>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</si>
  <si>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</si>
  <si>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</si>
  <si>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</si>
  <si>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</si>
  <si>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</si>
  <si>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</si>
  <si>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</si>
  <si>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</si>
  <si>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</si>
  <si>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</si>
  <si>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</si>
  <si>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</si>
  <si>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</si>
  <si>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</si>
  <si>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</si>
  <si>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</si>
  <si>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</si>
  <si>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</si>
  <si>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</si>
  <si>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</si>
  <si>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</si>
  <si>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</si>
  <si>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</si>
  <si>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</si>
  <si>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</si>
  <si>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</si>
  <si>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</si>
  <si>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</si>
  <si>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</si>
  <si>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</si>
  <si>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</si>
  <si>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</si>
  <si>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</si>
  <si>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</si>
  <si>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</si>
  <si>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</si>
  <si>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</si>
  <si>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</si>
  <si>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</si>
  <si>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</si>
  <si>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</si>
  <si>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</si>
  <si>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</si>
  <si>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</si>
  <si>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</si>
  <si>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</si>
  <si>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</si>
  <si>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</si>
  <si>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</si>
  <si>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</si>
  <si>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</si>
  <si>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</si>
  <si>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</si>
  <si>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</si>
  <si>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</si>
  <si>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</si>
  <si>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</si>
  <si>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</si>
  <si>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</si>
  <si>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</si>
  <si>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</si>
  <si>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</si>
  <si>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</si>
  <si>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</si>
  <si>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</si>
  <si>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</si>
  <si>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</si>
  <si>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</si>
  <si>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</si>
  <si>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</si>
  <si>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</si>
  <si>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</si>
  <si>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</si>
  <si>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</si>
  <si>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</si>
  <si>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</si>
  <si>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</si>
  <si>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</si>
  <si>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</si>
  <si>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</si>
  <si>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</si>
  <si>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</si>
  <si>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</si>
  <si>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30311</t>
  </si>
  <si>
    <t>代缴社会保险费</t>
  </si>
  <si>
    <t>30399</t>
  </si>
  <si>
    <t>其他对个人和家庭的补助</t>
  </si>
  <si>
    <t>教育局教研室、学生资助管理中心</t>
  </si>
  <si>
    <t>全县幼儿园</t>
  </si>
  <si>
    <t>全县小学</t>
  </si>
  <si>
    <t>全县初中</t>
  </si>
  <si>
    <t>全县高中</t>
  </si>
  <si>
    <t>鹿寨县职业教育中心</t>
  </si>
  <si>
    <t>鹿寨县特殊教育学校</t>
  </si>
  <si>
    <t>鹿寨县教师进修学校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</si>
  <si>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</si>
  <si>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</si>
  <si>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</si>
  <si>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</si>
  <si>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</si>
  <si>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</si>
  <si>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</si>
  <si>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</si>
  <si>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</si>
  <si>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</si>
  <si>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</si>
  <si>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</si>
  <si>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</si>
  <si>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</si>
  <si>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</si>
  <si>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</si>
  <si>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</si>
  <si>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</si>
  <si>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</si>
  <si>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</si>
  <si>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</si>
  <si>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</si>
  <si>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</si>
  <si>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</si>
  <si>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</si>
  <si>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</si>
  <si>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</si>
  <si>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</si>
  <si>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</si>
  <si>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</si>
  <si>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</si>
  <si>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</si>
  <si>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</si>
  <si>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</si>
  <si>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</si>
  <si>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</si>
  <si>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</si>
  <si>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</si>
  <si>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</si>
  <si>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</si>
  <si>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</si>
  <si>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</si>
  <si>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</si>
  <si>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</si>
  <si>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</si>
  <si>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</si>
  <si>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</si>
  <si>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</si>
  <si>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</si>
  <si>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</si>
  <si>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</si>
  <si>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</si>
  <si>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</si>
  <si>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</si>
  <si>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</si>
  <si>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</si>
  <si>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</si>
  <si>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</si>
  <si>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</si>
  <si>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</si>
  <si>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</si>
  <si>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</si>
  <si>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</si>
  <si>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</si>
  <si>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</si>
  <si>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</si>
  <si>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</si>
  <si>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</si>
  <si>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</si>
  <si>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</si>
  <si>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</si>
  <si>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</si>
  <si>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</si>
  <si>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</si>
  <si>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</si>
  <si>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</si>
  <si>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</si>
  <si>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</si>
  <si>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</si>
  <si>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</si>
  <si>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</si>
  <si>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</si>
  <si>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</si>
  <si>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</si>
  <si>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</si>
  <si>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</si>
  <si>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</si>
  <si>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</si>
  <si>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</si>
  <si>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</si>
  <si>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</si>
  <si>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</si>
  <si>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</si>
  <si>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</si>
  <si>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</si>
  <si>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</si>
  <si>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</si>
  <si>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</si>
  <si>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</si>
  <si>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</si>
  <si>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</si>
  <si>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</si>
  <si>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</si>
  <si>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</si>
  <si>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</si>
  <si>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</si>
  <si>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</si>
  <si>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</si>
  <si>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</si>
  <si>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</si>
  <si>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</si>
  <si>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</si>
  <si>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</si>
  <si>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</si>
  <si>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</si>
  <si>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</si>
  <si>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</si>
  <si>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</si>
  <si>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</si>
  <si>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</si>
  <si>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</si>
  <si>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</si>
  <si>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</si>
  <si>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</si>
  <si>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</si>
  <si>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</si>
  <si>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</si>
  <si>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</si>
  <si>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</si>
  <si>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</si>
  <si>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</si>
  <si>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</si>
  <si>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</si>
  <si>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</si>
  <si>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</si>
  <si>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</si>
  <si>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</si>
  <si>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</si>
  <si>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</si>
  <si>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</si>
  <si>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</si>
  <si>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</si>
  <si>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</si>
  <si>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</si>
  <si>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</si>
  <si>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</si>
  <si>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</si>
  <si>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</si>
  <si>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</si>
  <si>
    <t>空调机</t>
  </si>
  <si>
    <t>2021-02-28</t>
  </si>
  <si>
    <t>图书和档案</t>
  </si>
  <si>
    <t>台式计算机</t>
  </si>
  <si>
    <t>多功能一体机</t>
  </si>
  <si>
    <t>电视机</t>
  </si>
  <si>
    <t>办公家具</t>
  </si>
  <si>
    <t>音频设备</t>
  </si>
  <si>
    <t>货物类（分散）</t>
  </si>
  <si>
    <t>2021-04-30</t>
  </si>
  <si>
    <t>2021-03-16</t>
  </si>
  <si>
    <t>电气设备</t>
  </si>
  <si>
    <t>2021-04-06</t>
  </si>
  <si>
    <t>2021-04-12</t>
  </si>
  <si>
    <t>2021-04-15</t>
  </si>
  <si>
    <t>便携式计算机</t>
  </si>
  <si>
    <t>2021-09-06</t>
  </si>
  <si>
    <t>2021-05-10</t>
  </si>
  <si>
    <t>2021-05-12</t>
  </si>
  <si>
    <t>2021-02-16</t>
  </si>
  <si>
    <t>2021-05-17</t>
  </si>
  <si>
    <t>2021-09-01</t>
  </si>
  <si>
    <t>2021-04-01</t>
  </si>
  <si>
    <t>打印设备</t>
  </si>
  <si>
    <t>2021-05-01</t>
  </si>
  <si>
    <t>显示器</t>
  </si>
  <si>
    <t>2021-05-02</t>
  </si>
  <si>
    <t>2021-03-01</t>
  </si>
  <si>
    <t>2021-03-15</t>
  </si>
  <si>
    <t>体育设备</t>
  </si>
  <si>
    <t>通信设备</t>
  </si>
  <si>
    <t>机械设备</t>
  </si>
  <si>
    <t>交换设备</t>
  </si>
  <si>
    <t>2021-01-01</t>
  </si>
  <si>
    <t>2021-05-31</t>
  </si>
  <si>
    <t>路由器</t>
  </si>
  <si>
    <t>2021-07-01</t>
  </si>
  <si>
    <t>2021-10-31</t>
  </si>
  <si>
    <t>复印机</t>
  </si>
  <si>
    <t>通用摄像机</t>
  </si>
  <si>
    <t>2021-07-15</t>
  </si>
  <si>
    <t>电冰箱（冰柜）</t>
  </si>
  <si>
    <t>试验仪器及装置</t>
  </si>
  <si>
    <t>2021-03-17</t>
  </si>
  <si>
    <t>家具用具</t>
  </si>
  <si>
    <t>专用仪器仪表</t>
  </si>
  <si>
    <t>视频设备</t>
  </si>
  <si>
    <t>计算机软件</t>
  </si>
  <si>
    <t>图书档案设备</t>
  </si>
  <si>
    <t>扫描仪</t>
  </si>
  <si>
    <t>广播、电视、电影设备零部件</t>
  </si>
  <si>
    <t>播出设备</t>
  </si>
  <si>
    <t>锅炉</t>
  </si>
  <si>
    <t>计量标准器具及量具、衡器</t>
  </si>
  <si>
    <t>文艺设备</t>
  </si>
  <si>
    <t>2020-04-01</t>
  </si>
  <si>
    <t>2020-04-20</t>
  </si>
  <si>
    <t>2020-03-20</t>
  </si>
  <si>
    <t>2020-05-20</t>
  </si>
  <si>
    <t>2021-09-29</t>
  </si>
  <si>
    <t>2021-05-29</t>
  </si>
  <si>
    <t>2021-07-30</t>
  </si>
</sst>
</file>

<file path=xl/styles.xml><?xml version="1.0" encoding="utf-8"?>
<styleSheet xmlns="http://schemas.openxmlformats.org/spreadsheetml/2006/main">
  <numFmts count="8">
    <numFmt numFmtId="176" formatCode="0.00_ "/>
    <numFmt numFmtId="177" formatCode="#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_ "/>
    <numFmt numFmtId="179" formatCode="[$-409]d/mmm;@"/>
  </numFmts>
  <fonts count="3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9"/>
      <color indexed="8"/>
      <name val="宋体"/>
      <charset val="1"/>
      <scheme val="minor"/>
    </font>
    <font>
      <sz val="11"/>
      <name val="SimSun"/>
      <charset val="134"/>
    </font>
    <font>
      <sz val="11"/>
      <name val="宋体"/>
      <charset val="134"/>
    </font>
    <font>
      <b/>
      <sz val="11"/>
      <name val="SimSun"/>
      <charset val="134"/>
    </font>
    <font>
      <sz val="11"/>
      <color rgb="FFFF0000"/>
      <name val="宋体"/>
      <charset val="1"/>
      <scheme val="minor"/>
    </font>
    <font>
      <sz val="9"/>
      <color rgb="FFFF0000"/>
      <name val="SimSun"/>
      <charset val="134"/>
    </font>
    <font>
      <sz val="10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9"/>
      <color rgb="FFFF0000"/>
      <name val="宋体"/>
      <charset val="1"/>
      <scheme val="minor"/>
    </font>
    <font>
      <b/>
      <sz val="9"/>
      <name val="SimSun"/>
      <charset val="134"/>
    </font>
    <font>
      <sz val="38"/>
      <name val="SimSun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8" fillId="14" borderId="1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3" borderId="16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3" fillId="12" borderId="19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35" fillId="29" borderId="20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2" xfId="0" applyFill="1" applyBorder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vertical="center" wrapText="1"/>
    </xf>
    <xf numFmtId="176" fontId="4" fillId="0" borderId="2" xfId="0" applyNumberFormat="1" applyFont="1" applyFill="1" applyBorder="1">
      <alignment vertical="center"/>
    </xf>
    <xf numFmtId="178" fontId="4" fillId="0" borderId="2" xfId="0" applyNumberFormat="1" applyFont="1" applyFill="1" applyBorder="1">
      <alignment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1" fillId="0" borderId="0" xfId="0" applyFont="1" applyFill="1" applyBorder="1" applyAlignment="1">
      <alignment horizontal="right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179" fontId="3" fillId="0" borderId="2" xfId="0" applyNumberFormat="1" applyFont="1" applyFill="1" applyBorder="1" applyAlignment="1" applyProtection="1">
      <alignment horizontal="right"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0" fontId="1" fillId="0" borderId="2" xfId="0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vertical="center" wrapText="1"/>
    </xf>
    <xf numFmtId="4" fontId="1" fillId="0" borderId="9" xfId="0" applyNumberFormat="1" applyFont="1" applyFill="1" applyBorder="1" applyAlignment="1">
      <alignment horizontal="right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9" xfId="0" applyNumberFormat="1" applyFont="1" applyFill="1" applyBorder="1" applyAlignment="1" applyProtection="1">
      <alignment horizontal="left" vertical="center"/>
    </xf>
    <xf numFmtId="49" fontId="3" fillId="0" borderId="10" xfId="0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/>
    </xf>
    <xf numFmtId="9" fontId="3" fillId="0" borderId="6" xfId="0" applyNumberFormat="1" applyFont="1" applyFill="1" applyBorder="1" applyAlignment="1" applyProtection="1">
      <alignment horizontal="left" vertical="center" wrapText="1"/>
    </xf>
    <xf numFmtId="4" fontId="3" fillId="0" borderId="2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3" fontId="3" fillId="0" borderId="2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0" fillId="0" borderId="11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43" fontId="6" fillId="0" borderId="9" xfId="0" applyNumberFormat="1" applyFont="1" applyFill="1" applyBorder="1" applyAlignment="1" applyProtection="1">
      <alignment horizontal="center" vertical="center"/>
    </xf>
    <xf numFmtId="43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5" fillId="0" borderId="1" xfId="0" applyNumberFormat="1" applyFont="1" applyBorder="1" applyAlignment="1">
      <alignment horizontal="right" vertical="center" wrapText="1"/>
    </xf>
    <xf numFmtId="43" fontId="5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176" fontId="9" fillId="2" borderId="3" xfId="0" applyNumberFormat="1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 applyProtection="1"/>
    <xf numFmtId="176" fontId="1" fillId="3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left" vertical="center" wrapText="1"/>
    </xf>
    <xf numFmtId="49" fontId="12" fillId="0" borderId="2" xfId="0" applyNumberFormat="1" applyFont="1" applyFill="1" applyBorder="1" applyAlignment="1" applyProtection="1"/>
    <xf numFmtId="176" fontId="9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 applyProtection="1"/>
    <xf numFmtId="176" fontId="1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0" fillId="0" borderId="9" xfId="0" applyNumberFormat="1" applyFont="1" applyFill="1" applyBorder="1" applyAlignment="1" applyProtection="1">
      <alignment horizontal="right" vertical="center"/>
    </xf>
    <xf numFmtId="43" fontId="1" fillId="0" borderId="1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abSelected="1" workbookViewId="0">
      <selection activeCell="A8" sqref="A8:T8"/>
    </sheetView>
  </sheetViews>
  <sheetFormatPr defaultColWidth="10" defaultRowHeight="13.5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31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86" t="s">
        <v>0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</row>
    <row r="9" ht="14.25" spans="17:17">
      <c r="Q9" s="87" t="s">
        <v>1</v>
      </c>
    </row>
    <row r="10" ht="14.25" spans="17:17">
      <c r="Q10" s="87"/>
    </row>
    <row r="11" ht="14.25" spans="17:17">
      <c r="Q11" s="87" t="s">
        <v>2</v>
      </c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Q9" sqref="Q9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31" t="s">
        <v>55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8" t="s">
        <v>369</v>
      </c>
      <c r="Y1" s="38"/>
    </row>
    <row r="2" ht="19.5" customHeight="1" spans="1:25">
      <c r="A2" s="32" t="s">
        <v>370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ht="14.25" customHeight="1" spans="1: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8" t="s">
        <v>5</v>
      </c>
      <c r="Y3" s="38"/>
    </row>
    <row r="4" ht="14.25" customHeight="1" spans="1:25">
      <c r="A4" s="33" t="s">
        <v>58</v>
      </c>
      <c r="B4" s="33"/>
      <c r="C4" s="33"/>
      <c r="D4" s="33" t="s">
        <v>337</v>
      </c>
      <c r="E4" s="33" t="s">
        <v>365</v>
      </c>
      <c r="F4" s="33" t="s">
        <v>61</v>
      </c>
      <c r="G4" s="33" t="s">
        <v>62</v>
      </c>
      <c r="H4" s="33"/>
      <c r="I4" s="33"/>
      <c r="J4" s="33"/>
      <c r="K4" s="33"/>
      <c r="L4" s="33" t="s">
        <v>63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 t="s">
        <v>64</v>
      </c>
      <c r="X4" s="33"/>
      <c r="Y4" s="33"/>
    </row>
    <row r="5" ht="48.2" customHeight="1" spans="1:25">
      <c r="A5" s="33" t="s">
        <v>65</v>
      </c>
      <c r="B5" s="33" t="s">
        <v>66</v>
      </c>
      <c r="C5" s="33" t="s">
        <v>67</v>
      </c>
      <c r="D5" s="33"/>
      <c r="E5" s="33"/>
      <c r="F5" s="33"/>
      <c r="G5" s="33" t="s">
        <v>68</v>
      </c>
      <c r="H5" s="33" t="s">
        <v>69</v>
      </c>
      <c r="I5" s="33" t="s">
        <v>70</v>
      </c>
      <c r="J5" s="33" t="s">
        <v>71</v>
      </c>
      <c r="K5" s="33" t="s">
        <v>72</v>
      </c>
      <c r="L5" s="33" t="s">
        <v>68</v>
      </c>
      <c r="M5" s="33" t="s">
        <v>69</v>
      </c>
      <c r="N5" s="33" t="s">
        <v>70</v>
      </c>
      <c r="O5" s="33" t="s">
        <v>71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72</v>
      </c>
      <c r="V5" s="33" t="s">
        <v>78</v>
      </c>
      <c r="W5" s="33" t="s">
        <v>68</v>
      </c>
      <c r="X5" s="33" t="s">
        <v>62</v>
      </c>
      <c r="Y5" s="33" t="s">
        <v>79</v>
      </c>
    </row>
    <row r="6" ht="14.25" customHeight="1" spans="1:25">
      <c r="A6" s="33" t="s">
        <v>80</v>
      </c>
      <c r="B6" s="33" t="s">
        <v>80</v>
      </c>
      <c r="C6" s="33" t="s">
        <v>80</v>
      </c>
      <c r="D6" s="33" t="s">
        <v>81</v>
      </c>
      <c r="E6" s="33" t="s">
        <v>81</v>
      </c>
      <c r="F6" s="33">
        <v>1</v>
      </c>
      <c r="G6" s="33">
        <v>2</v>
      </c>
      <c r="H6" s="33">
        <v>3</v>
      </c>
      <c r="I6" s="33">
        <v>4</v>
      </c>
      <c r="J6" s="33">
        <v>5</v>
      </c>
      <c r="K6" s="33">
        <v>6</v>
      </c>
      <c r="L6" s="33">
        <v>7</v>
      </c>
      <c r="M6" s="33">
        <v>8</v>
      </c>
      <c r="N6" s="33">
        <v>9</v>
      </c>
      <c r="O6" s="33">
        <v>10</v>
      </c>
      <c r="P6" s="33">
        <v>11</v>
      </c>
      <c r="Q6" s="33">
        <v>12</v>
      </c>
      <c r="R6" s="33">
        <v>13</v>
      </c>
      <c r="S6" s="33">
        <v>14</v>
      </c>
      <c r="T6" s="33">
        <v>15</v>
      </c>
      <c r="U6" s="33">
        <v>16</v>
      </c>
      <c r="V6" s="33">
        <v>17</v>
      </c>
      <c r="W6" s="33">
        <v>18</v>
      </c>
      <c r="X6" s="33">
        <v>19</v>
      </c>
      <c r="Y6" s="33">
        <v>20</v>
      </c>
    </row>
    <row r="7" s="1" customFormat="1" ht="14.25" customHeight="1" spans="1:25">
      <c r="A7" s="6">
        <v>0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</row>
    <row r="8" s="1" customFormat="1" ht="14.25" customHeight="1" spans="1:25">
      <c r="A8" s="6"/>
      <c r="B8" s="6"/>
      <c r="C8" s="6"/>
      <c r="D8" s="6"/>
      <c r="E8" s="6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="1" customFormat="1" ht="14.25" customHeight="1" spans="1:25">
      <c r="A9" s="6"/>
      <c r="B9" s="6"/>
      <c r="C9" s="6"/>
      <c r="D9" s="6"/>
      <c r="E9" s="6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ht="14.25" customHeight="1" spans="1:25">
      <c r="A10" s="34"/>
      <c r="B10" s="34"/>
      <c r="C10" s="34"/>
      <c r="D10" s="35"/>
      <c r="E10" s="34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ht="14.25" customHeight="1"/>
    <row r="12" ht="16.5" customHeight="1" spans="1:7">
      <c r="A12" s="37" t="s">
        <v>371</v>
      </c>
      <c r="B12" s="37"/>
      <c r="C12" s="37"/>
      <c r="D12" s="37"/>
      <c r="E12" s="37"/>
      <c r="F12" s="37"/>
      <c r="G12" s="37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07"/>
  <sheetViews>
    <sheetView workbookViewId="0">
      <selection activeCell="R11" sqref="R11"/>
    </sheetView>
  </sheetViews>
  <sheetFormatPr defaultColWidth="10" defaultRowHeight="13.5"/>
  <cols>
    <col min="1" max="1" width="3.75" style="1" customWidth="1"/>
    <col min="2" max="4" width="3" style="1" customWidth="1"/>
    <col min="5" max="5" width="7" style="1" customWidth="1"/>
    <col min="6" max="6" width="5.625" style="1" customWidth="1"/>
    <col min="7" max="7" width="8.75" style="1" customWidth="1"/>
    <col min="8" max="8" width="2.25" style="1" customWidth="1"/>
    <col min="9" max="9" width="2.75" style="1" customWidth="1"/>
    <col min="10" max="10" width="2.625" style="1" customWidth="1"/>
    <col min="11" max="11" width="2.375" style="1" customWidth="1"/>
    <col min="12" max="12" width="7.225" style="1" customWidth="1"/>
    <col min="13" max="13" width="7.23333333333333" style="1" customWidth="1"/>
    <col min="14" max="14" width="5.175" style="1" customWidth="1"/>
    <col min="15" max="15" width="7.2" style="1" customWidth="1"/>
    <col min="16" max="16" width="3" style="1" customWidth="1"/>
    <col min="17" max="17" width="2.875" style="1" customWidth="1"/>
    <col min="18" max="18" width="6.975" style="1" customWidth="1"/>
    <col min="19" max="19" width="4" style="1" customWidth="1"/>
    <col min="20" max="20" width="3.625" style="1" customWidth="1"/>
    <col min="21" max="21" width="7.38333333333333" style="1" customWidth="1"/>
    <col min="22" max="22" width="6.95" style="1" customWidth="1"/>
    <col min="23" max="23" width="7.2" style="1" customWidth="1"/>
    <col min="24" max="24" width="6.95" style="1" customWidth="1"/>
    <col min="25" max="25" width="5.90833333333333" style="1" customWidth="1"/>
    <col min="26" max="28" width="5.125" style="1" customWidth="1"/>
    <col min="29" max="29" width="5.45" style="1" customWidth="1"/>
    <col min="30" max="30" width="5.125" style="1" customWidth="1"/>
    <col min="31" max="31" width="6" style="1" customWidth="1"/>
    <col min="32" max="32" width="5.875" style="1" customWidth="1"/>
    <col min="33" max="33" width="2.625" style="1" customWidth="1"/>
    <col min="34" max="34" width="3" style="1" customWidth="1"/>
    <col min="35" max="35" width="9.95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9" t="s">
        <v>372</v>
      </c>
      <c r="AI1" s="19"/>
    </row>
    <row r="2" ht="23.45" customHeight="1" spans="1:35">
      <c r="A2" s="3" t="s">
        <v>373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9" t="s">
        <v>5</v>
      </c>
      <c r="AI3" s="19"/>
    </row>
    <row r="4" ht="14.25" customHeight="1" spans="1:35">
      <c r="A4" s="4" t="s">
        <v>58</v>
      </c>
      <c r="B4" s="4"/>
      <c r="C4" s="4"/>
      <c r="D4" s="4" t="s">
        <v>337</v>
      </c>
      <c r="E4" s="4" t="s">
        <v>365</v>
      </c>
      <c r="F4" s="4" t="s">
        <v>374</v>
      </c>
      <c r="G4" s="4" t="s">
        <v>375</v>
      </c>
      <c r="H4" s="4" t="s">
        <v>376</v>
      </c>
      <c r="I4" s="4" t="s">
        <v>377</v>
      </c>
      <c r="J4" s="4" t="s">
        <v>378</v>
      </c>
      <c r="K4" s="4" t="s">
        <v>379</v>
      </c>
      <c r="L4" s="4" t="s">
        <v>380</v>
      </c>
      <c r="M4" s="4"/>
      <c r="N4" s="4"/>
      <c r="O4" s="4"/>
      <c r="P4" s="4"/>
      <c r="Q4" s="4"/>
      <c r="R4" s="4"/>
      <c r="S4" s="4"/>
      <c r="T4" s="4"/>
      <c r="U4" s="4" t="s">
        <v>381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382</v>
      </c>
    </row>
    <row r="5" ht="29.45" customHeight="1" spans="1:35">
      <c r="A5" s="4" t="s">
        <v>65</v>
      </c>
      <c r="B5" s="4" t="s">
        <v>66</v>
      </c>
      <c r="C5" s="4" t="s">
        <v>67</v>
      </c>
      <c r="D5" s="4"/>
      <c r="E5" s="4"/>
      <c r="F5" s="4"/>
      <c r="G5" s="4"/>
      <c r="H5" s="4"/>
      <c r="I5" s="4"/>
      <c r="J5" s="4"/>
      <c r="K5" s="4"/>
      <c r="L5" s="4" t="s">
        <v>61</v>
      </c>
      <c r="M5" s="4" t="s">
        <v>340</v>
      </c>
      <c r="N5" s="4"/>
      <c r="O5" s="4"/>
      <c r="P5" s="4" t="s">
        <v>341</v>
      </c>
      <c r="Q5" s="4" t="s">
        <v>342</v>
      </c>
      <c r="R5" s="4" t="s">
        <v>343</v>
      </c>
      <c r="S5" s="4" t="s">
        <v>344</v>
      </c>
      <c r="T5" s="4" t="s">
        <v>383</v>
      </c>
      <c r="U5" s="4" t="s">
        <v>11</v>
      </c>
      <c r="V5" s="4" t="s">
        <v>384</v>
      </c>
      <c r="W5" s="4"/>
      <c r="X5" s="4"/>
      <c r="Y5" s="4"/>
      <c r="Z5" s="4"/>
      <c r="AA5" s="4"/>
      <c r="AB5" s="4"/>
      <c r="AC5" s="4"/>
      <c r="AD5" s="4"/>
      <c r="AE5" s="4" t="s">
        <v>385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11</v>
      </c>
      <c r="N6" s="4" t="s">
        <v>386</v>
      </c>
      <c r="O6" s="4" t="s">
        <v>347</v>
      </c>
      <c r="P6" s="4"/>
      <c r="Q6" s="4"/>
      <c r="R6" s="4"/>
      <c r="S6" s="4"/>
      <c r="T6" s="4"/>
      <c r="U6" s="4"/>
      <c r="V6" s="4" t="s">
        <v>68</v>
      </c>
      <c r="W6" s="4" t="s">
        <v>387</v>
      </c>
      <c r="X6" s="4"/>
      <c r="Y6" s="4"/>
      <c r="Z6" s="4"/>
      <c r="AA6" s="4" t="s">
        <v>388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68</v>
      </c>
      <c r="X8" s="4" t="s">
        <v>389</v>
      </c>
      <c r="Y8" s="4" t="s">
        <v>390</v>
      </c>
      <c r="Z8" s="4" t="s">
        <v>391</v>
      </c>
      <c r="AA8" s="4" t="s">
        <v>68</v>
      </c>
      <c r="AB8" s="4" t="s">
        <v>389</v>
      </c>
      <c r="AC8" s="4" t="s">
        <v>390</v>
      </c>
      <c r="AD8" s="4" t="s">
        <v>391</v>
      </c>
      <c r="AE8" s="4" t="s">
        <v>68</v>
      </c>
      <c r="AF8" s="4" t="s">
        <v>389</v>
      </c>
      <c r="AG8" s="4" t="s">
        <v>390</v>
      </c>
      <c r="AH8" s="4" t="s">
        <v>391</v>
      </c>
      <c r="AI8" s="4"/>
    </row>
    <row r="9" ht="14.25" customHeight="1" spans="1:35">
      <c r="A9" s="4" t="s">
        <v>81</v>
      </c>
      <c r="B9" s="4" t="s">
        <v>81</v>
      </c>
      <c r="C9" s="4" t="s">
        <v>81</v>
      </c>
      <c r="D9" s="4" t="s">
        <v>81</v>
      </c>
      <c r="E9" s="4" t="s">
        <v>81</v>
      </c>
      <c r="F9" s="4" t="s">
        <v>81</v>
      </c>
      <c r="G9" s="4" t="s">
        <v>81</v>
      </c>
      <c r="H9" s="4" t="s">
        <v>81</v>
      </c>
      <c r="I9" s="4" t="s">
        <v>81</v>
      </c>
      <c r="J9" s="4">
        <v>1</v>
      </c>
      <c r="K9" s="4">
        <v>2</v>
      </c>
      <c r="L9" s="11">
        <v>3</v>
      </c>
      <c r="M9" s="11">
        <v>4</v>
      </c>
      <c r="N9" s="11">
        <v>5</v>
      </c>
      <c r="O9" s="11">
        <v>6</v>
      </c>
      <c r="P9" s="11">
        <v>7</v>
      </c>
      <c r="Q9" s="11">
        <v>8</v>
      </c>
      <c r="R9" s="11">
        <v>9</v>
      </c>
      <c r="S9" s="11">
        <v>10</v>
      </c>
      <c r="T9" s="11">
        <v>11</v>
      </c>
      <c r="U9" s="11">
        <v>12</v>
      </c>
      <c r="V9" s="11">
        <v>13</v>
      </c>
      <c r="W9" s="11">
        <v>14</v>
      </c>
      <c r="X9" s="11">
        <v>15</v>
      </c>
      <c r="Y9" s="11">
        <v>16</v>
      </c>
      <c r="Z9" s="11">
        <v>17</v>
      </c>
      <c r="AA9" s="11">
        <v>18</v>
      </c>
      <c r="AB9" s="11">
        <v>19</v>
      </c>
      <c r="AC9" s="11">
        <v>20</v>
      </c>
      <c r="AD9" s="11">
        <v>21</v>
      </c>
      <c r="AE9" s="11">
        <v>22</v>
      </c>
      <c r="AF9" s="11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 t="s">
        <v>11</v>
      </c>
      <c r="F10" s="5"/>
      <c r="G10" s="5"/>
      <c r="H10" s="6"/>
      <c r="I10" s="6"/>
      <c r="J10" s="12"/>
      <c r="K10" s="13"/>
      <c r="L10" s="14">
        <v>524.5521</v>
      </c>
      <c r="M10" s="14">
        <f>SUM(N10:O10)</f>
        <v>393.4821</v>
      </c>
      <c r="N10" s="14">
        <v>9.4</v>
      </c>
      <c r="O10" s="14">
        <v>384.0821</v>
      </c>
      <c r="P10" s="15">
        <v>0</v>
      </c>
      <c r="Q10" s="15">
        <v>0</v>
      </c>
      <c r="R10" s="14">
        <v>131.07</v>
      </c>
      <c r="S10" s="15">
        <v>0</v>
      </c>
      <c r="T10" s="15">
        <v>0</v>
      </c>
      <c r="U10" s="14">
        <f>V10+AE10</f>
        <v>524.55</v>
      </c>
      <c r="V10" s="14">
        <v>488.85</v>
      </c>
      <c r="W10" s="14">
        <v>488.85</v>
      </c>
      <c r="X10" s="14">
        <v>488.85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35.7</v>
      </c>
      <c r="AF10" s="14">
        <v>35.7</v>
      </c>
      <c r="AG10" s="20"/>
      <c r="AH10" s="21"/>
      <c r="AI10" s="22"/>
    </row>
    <row r="11" ht="22.7" customHeight="1" spans="1:35">
      <c r="A11" s="5"/>
      <c r="B11" s="5"/>
      <c r="C11" s="5"/>
      <c r="D11" s="5" t="s">
        <v>82</v>
      </c>
      <c r="E11" s="5"/>
      <c r="F11" s="5" t="s">
        <v>83</v>
      </c>
      <c r="G11" s="5"/>
      <c r="H11" s="6"/>
      <c r="I11" s="6"/>
      <c r="J11" s="12"/>
      <c r="K11" s="13"/>
      <c r="L11" s="14">
        <v>524.5521</v>
      </c>
      <c r="M11" s="14">
        <f t="shared" ref="M11:M42" si="0">SUM(N11:O11)</f>
        <v>393.4821</v>
      </c>
      <c r="N11" s="14">
        <v>9.4</v>
      </c>
      <c r="O11" s="14">
        <v>384.0821</v>
      </c>
      <c r="P11" s="15">
        <v>0</v>
      </c>
      <c r="Q11" s="15">
        <v>0</v>
      </c>
      <c r="R11" s="14">
        <v>131.07</v>
      </c>
      <c r="S11" s="15">
        <v>0</v>
      </c>
      <c r="T11" s="15">
        <v>0</v>
      </c>
      <c r="U11" s="14">
        <f t="shared" ref="U11:U42" si="1">V11+AE11</f>
        <v>524.55</v>
      </c>
      <c r="V11" s="14">
        <v>488.85</v>
      </c>
      <c r="W11" s="14">
        <v>488.85</v>
      </c>
      <c r="X11" s="14">
        <v>488.85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35.7</v>
      </c>
      <c r="AF11" s="14">
        <v>35.7</v>
      </c>
      <c r="AG11" s="20"/>
      <c r="AH11" s="21"/>
      <c r="AI11" s="22"/>
    </row>
    <row r="12" s="1" customFormat="1" ht="22.7" customHeight="1" spans="1:35">
      <c r="A12" s="5" t="s">
        <v>84</v>
      </c>
      <c r="B12" s="5" t="s">
        <v>88</v>
      </c>
      <c r="C12" s="5" t="s">
        <v>85</v>
      </c>
      <c r="D12" s="5" t="s">
        <v>86</v>
      </c>
      <c r="E12" s="5" t="s">
        <v>89</v>
      </c>
      <c r="F12" s="5"/>
      <c r="G12" s="5" t="s">
        <v>392</v>
      </c>
      <c r="H12" s="7"/>
      <c r="I12" s="7"/>
      <c r="J12" s="7"/>
      <c r="K12" s="16"/>
      <c r="L12" s="14">
        <v>1</v>
      </c>
      <c r="M12" s="14">
        <f t="shared" si="0"/>
        <v>1</v>
      </c>
      <c r="N12" s="14">
        <v>0</v>
      </c>
      <c r="O12" s="14">
        <v>1</v>
      </c>
      <c r="P12" s="15">
        <v>0</v>
      </c>
      <c r="Q12" s="15">
        <v>0</v>
      </c>
      <c r="R12" s="14">
        <v>0</v>
      </c>
      <c r="S12" s="15">
        <v>0</v>
      </c>
      <c r="T12" s="15">
        <v>0</v>
      </c>
      <c r="U12" s="14">
        <f t="shared" si="1"/>
        <v>1</v>
      </c>
      <c r="V12" s="14">
        <v>1</v>
      </c>
      <c r="W12" s="14">
        <v>1</v>
      </c>
      <c r="X12" s="14">
        <v>1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23"/>
      <c r="AH12" s="7"/>
      <c r="AI12" s="22" t="s">
        <v>393</v>
      </c>
    </row>
    <row r="13" s="1" customFormat="1" ht="22.7" customHeight="1" spans="1:35">
      <c r="A13" s="5" t="s">
        <v>84</v>
      </c>
      <c r="B13" s="5" t="s">
        <v>88</v>
      </c>
      <c r="C13" s="5" t="s">
        <v>85</v>
      </c>
      <c r="D13" s="5" t="s">
        <v>86</v>
      </c>
      <c r="E13" s="5" t="s">
        <v>89</v>
      </c>
      <c r="F13" s="5"/>
      <c r="G13" s="5" t="s">
        <v>394</v>
      </c>
      <c r="H13" s="7"/>
      <c r="I13" s="7"/>
      <c r="J13" s="7"/>
      <c r="K13" s="16"/>
      <c r="L13" s="14">
        <v>0.5</v>
      </c>
      <c r="M13" s="14">
        <f t="shared" si="0"/>
        <v>0.5</v>
      </c>
      <c r="N13" s="14">
        <v>0</v>
      </c>
      <c r="O13" s="14">
        <v>0.5</v>
      </c>
      <c r="P13" s="15">
        <v>0</v>
      </c>
      <c r="Q13" s="15">
        <v>0</v>
      </c>
      <c r="R13" s="14">
        <v>0</v>
      </c>
      <c r="S13" s="15">
        <v>0</v>
      </c>
      <c r="T13" s="15">
        <v>0</v>
      </c>
      <c r="U13" s="14">
        <f t="shared" si="1"/>
        <v>0.5</v>
      </c>
      <c r="V13" s="14">
        <v>0.5</v>
      </c>
      <c r="W13" s="14">
        <v>0.5</v>
      </c>
      <c r="X13" s="14">
        <v>0.5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23"/>
      <c r="AH13" s="7"/>
      <c r="AI13" s="22" t="s">
        <v>393</v>
      </c>
    </row>
    <row r="14" s="1" customFormat="1" ht="22.7" customHeight="1" spans="1:35">
      <c r="A14" s="5" t="s">
        <v>84</v>
      </c>
      <c r="B14" s="5" t="s">
        <v>88</v>
      </c>
      <c r="C14" s="5" t="s">
        <v>85</v>
      </c>
      <c r="D14" s="5" t="s">
        <v>86</v>
      </c>
      <c r="E14" s="5" t="s">
        <v>89</v>
      </c>
      <c r="F14" s="5"/>
      <c r="G14" s="5" t="s">
        <v>395</v>
      </c>
      <c r="H14" s="8"/>
      <c r="I14" s="8"/>
      <c r="J14" s="8"/>
      <c r="K14" s="17"/>
      <c r="L14" s="14">
        <v>8.5</v>
      </c>
      <c r="M14" s="14">
        <f t="shared" si="0"/>
        <v>8.5</v>
      </c>
      <c r="N14" s="14">
        <v>0</v>
      </c>
      <c r="O14" s="14">
        <v>8.5</v>
      </c>
      <c r="P14" s="15">
        <v>0</v>
      </c>
      <c r="Q14" s="15">
        <v>0</v>
      </c>
      <c r="R14" s="14">
        <v>0</v>
      </c>
      <c r="S14" s="15">
        <v>0</v>
      </c>
      <c r="T14" s="15">
        <v>0</v>
      </c>
      <c r="U14" s="14">
        <f t="shared" si="1"/>
        <v>8.5</v>
      </c>
      <c r="V14" s="14">
        <v>8.5</v>
      </c>
      <c r="W14" s="14">
        <v>8.5</v>
      </c>
      <c r="X14" s="14">
        <v>8.5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24"/>
      <c r="AH14" s="8"/>
      <c r="AI14" s="22"/>
    </row>
    <row r="15" ht="14.25" customHeight="1" spans="1:35">
      <c r="A15" s="5" t="s">
        <v>84</v>
      </c>
      <c r="B15" s="5" t="s">
        <v>88</v>
      </c>
      <c r="C15" s="5" t="s">
        <v>85</v>
      </c>
      <c r="D15" s="5" t="s">
        <v>86</v>
      </c>
      <c r="E15" s="5" t="s">
        <v>89</v>
      </c>
      <c r="F15" s="5"/>
      <c r="G15" s="5" t="s">
        <v>396</v>
      </c>
      <c r="H15" s="9"/>
      <c r="I15" s="9"/>
      <c r="J15" s="9"/>
      <c r="K15" s="18"/>
      <c r="L15" s="14">
        <v>3.4</v>
      </c>
      <c r="M15" s="14">
        <f t="shared" si="0"/>
        <v>3.4</v>
      </c>
      <c r="N15" s="14">
        <v>0</v>
      </c>
      <c r="O15" s="14">
        <v>3.4</v>
      </c>
      <c r="P15" s="15">
        <v>0</v>
      </c>
      <c r="Q15" s="15">
        <v>0</v>
      </c>
      <c r="R15" s="14">
        <v>0</v>
      </c>
      <c r="S15" s="15">
        <v>0</v>
      </c>
      <c r="T15" s="15">
        <v>0</v>
      </c>
      <c r="U15" s="14">
        <f t="shared" si="1"/>
        <v>3.4</v>
      </c>
      <c r="V15" s="14">
        <v>3.4</v>
      </c>
      <c r="W15" s="14">
        <v>3.4</v>
      </c>
      <c r="X15" s="14">
        <v>3.4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25"/>
      <c r="AH15" s="9"/>
      <c r="AI15" s="22"/>
    </row>
    <row r="16" ht="14.25" customHeight="1" spans="1:35">
      <c r="A16" s="5" t="s">
        <v>84</v>
      </c>
      <c r="B16" s="5" t="s">
        <v>88</v>
      </c>
      <c r="C16" s="5" t="s">
        <v>85</v>
      </c>
      <c r="D16" s="5" t="s">
        <v>86</v>
      </c>
      <c r="E16" s="5" t="s">
        <v>89</v>
      </c>
      <c r="F16" s="5"/>
      <c r="G16" s="5" t="s">
        <v>392</v>
      </c>
      <c r="H16" s="9"/>
      <c r="I16" s="9"/>
      <c r="J16" s="9"/>
      <c r="K16" s="18"/>
      <c r="L16" s="14">
        <v>11.9</v>
      </c>
      <c r="M16" s="14">
        <f t="shared" si="0"/>
        <v>11.9</v>
      </c>
      <c r="N16" s="14">
        <v>0</v>
      </c>
      <c r="O16" s="14">
        <v>11.9</v>
      </c>
      <c r="P16" s="15">
        <v>0</v>
      </c>
      <c r="Q16" s="15">
        <v>0</v>
      </c>
      <c r="R16" s="14">
        <v>0</v>
      </c>
      <c r="S16" s="15">
        <v>0</v>
      </c>
      <c r="T16" s="15">
        <v>0</v>
      </c>
      <c r="U16" s="14">
        <f t="shared" si="1"/>
        <v>11.9</v>
      </c>
      <c r="V16" s="14">
        <v>11.9</v>
      </c>
      <c r="W16" s="14">
        <v>11.9</v>
      </c>
      <c r="X16" s="14">
        <v>11.9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25"/>
      <c r="AH16" s="9"/>
      <c r="AI16" s="22"/>
    </row>
    <row r="17" ht="14.25" customHeight="1" spans="1:35">
      <c r="A17" s="5" t="s">
        <v>84</v>
      </c>
      <c r="B17" s="5" t="s">
        <v>88</v>
      </c>
      <c r="C17" s="5" t="s">
        <v>85</v>
      </c>
      <c r="D17" s="5" t="s">
        <v>86</v>
      </c>
      <c r="E17" s="5" t="s">
        <v>89</v>
      </c>
      <c r="F17" s="5"/>
      <c r="G17" s="5" t="s">
        <v>397</v>
      </c>
      <c r="H17" s="9"/>
      <c r="I17" s="9"/>
      <c r="J17" s="9"/>
      <c r="K17" s="18"/>
      <c r="L17" s="14">
        <v>4</v>
      </c>
      <c r="M17" s="14">
        <f t="shared" si="0"/>
        <v>4</v>
      </c>
      <c r="N17" s="14">
        <v>0</v>
      </c>
      <c r="O17" s="14">
        <v>4</v>
      </c>
      <c r="P17" s="15">
        <v>0</v>
      </c>
      <c r="Q17" s="15">
        <v>0</v>
      </c>
      <c r="R17" s="14">
        <v>0</v>
      </c>
      <c r="S17" s="15">
        <v>0</v>
      </c>
      <c r="T17" s="15">
        <v>0</v>
      </c>
      <c r="U17" s="14">
        <f t="shared" si="1"/>
        <v>4</v>
      </c>
      <c r="V17" s="14">
        <v>4</v>
      </c>
      <c r="W17" s="14">
        <v>4</v>
      </c>
      <c r="X17" s="14">
        <v>4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25"/>
      <c r="AH17" s="9"/>
      <c r="AI17" s="22"/>
    </row>
    <row r="18" ht="22.5" spans="1:35">
      <c r="A18" s="5" t="s">
        <v>84</v>
      </c>
      <c r="B18" s="5" t="s">
        <v>88</v>
      </c>
      <c r="C18" s="5" t="s">
        <v>85</v>
      </c>
      <c r="D18" s="5" t="s">
        <v>86</v>
      </c>
      <c r="E18" s="5" t="s">
        <v>89</v>
      </c>
      <c r="F18" s="5"/>
      <c r="G18" s="5" t="s">
        <v>398</v>
      </c>
      <c r="H18" s="9"/>
      <c r="I18" s="9"/>
      <c r="J18" s="9"/>
      <c r="K18" s="18"/>
      <c r="L18" s="14">
        <v>5</v>
      </c>
      <c r="M18" s="14">
        <f t="shared" si="0"/>
        <v>5</v>
      </c>
      <c r="N18" s="14">
        <v>0</v>
      </c>
      <c r="O18" s="14">
        <v>5</v>
      </c>
      <c r="P18" s="15">
        <v>0</v>
      </c>
      <c r="Q18" s="15">
        <v>0</v>
      </c>
      <c r="R18" s="14">
        <v>0</v>
      </c>
      <c r="S18" s="15">
        <v>0</v>
      </c>
      <c r="T18" s="15">
        <v>0</v>
      </c>
      <c r="U18" s="14">
        <f t="shared" si="1"/>
        <v>5</v>
      </c>
      <c r="V18" s="14">
        <v>5</v>
      </c>
      <c r="W18" s="14">
        <v>5</v>
      </c>
      <c r="X18" s="14">
        <v>5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25"/>
      <c r="AH18" s="9"/>
      <c r="AI18" s="22"/>
    </row>
    <row r="19" ht="22.5" spans="1:35">
      <c r="A19" s="5" t="s">
        <v>84</v>
      </c>
      <c r="B19" s="5" t="s">
        <v>88</v>
      </c>
      <c r="C19" s="5" t="s">
        <v>85</v>
      </c>
      <c r="D19" s="5" t="s">
        <v>86</v>
      </c>
      <c r="E19" s="5" t="s">
        <v>89</v>
      </c>
      <c r="F19" s="5"/>
      <c r="G19" s="5" t="s">
        <v>399</v>
      </c>
      <c r="H19" s="9"/>
      <c r="I19" s="9"/>
      <c r="J19" s="9"/>
      <c r="K19" s="18"/>
      <c r="L19" s="14">
        <v>5</v>
      </c>
      <c r="M19" s="14">
        <f t="shared" si="0"/>
        <v>5</v>
      </c>
      <c r="N19" s="14">
        <v>0</v>
      </c>
      <c r="O19" s="14">
        <v>5</v>
      </c>
      <c r="P19" s="15">
        <v>0</v>
      </c>
      <c r="Q19" s="15">
        <v>0</v>
      </c>
      <c r="R19" s="14">
        <v>0</v>
      </c>
      <c r="S19" s="15">
        <v>0</v>
      </c>
      <c r="T19" s="15">
        <v>0</v>
      </c>
      <c r="U19" s="14">
        <f t="shared" si="1"/>
        <v>5</v>
      </c>
      <c r="V19" s="14">
        <v>5</v>
      </c>
      <c r="W19" s="14">
        <v>5</v>
      </c>
      <c r="X19" s="14">
        <v>5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25"/>
      <c r="AH19" s="9"/>
      <c r="AI19" s="22"/>
    </row>
    <row r="20" ht="22.5" spans="1:35">
      <c r="A20" s="5" t="s">
        <v>84</v>
      </c>
      <c r="B20" s="5" t="s">
        <v>88</v>
      </c>
      <c r="C20" s="5" t="s">
        <v>85</v>
      </c>
      <c r="D20" s="5" t="s">
        <v>86</v>
      </c>
      <c r="E20" s="5" t="s">
        <v>89</v>
      </c>
      <c r="F20" s="5"/>
      <c r="G20" s="5" t="s">
        <v>400</v>
      </c>
      <c r="H20" s="9"/>
      <c r="I20" s="9"/>
      <c r="J20" s="9"/>
      <c r="K20" s="18"/>
      <c r="L20" s="14">
        <v>5.7</v>
      </c>
      <c r="M20" s="14">
        <f t="shared" si="0"/>
        <v>5.7</v>
      </c>
      <c r="N20" s="14">
        <v>0</v>
      </c>
      <c r="O20" s="14">
        <v>5.7</v>
      </c>
      <c r="P20" s="15">
        <v>0</v>
      </c>
      <c r="Q20" s="15">
        <v>0</v>
      </c>
      <c r="R20" s="14">
        <v>0</v>
      </c>
      <c r="S20" s="15">
        <v>0</v>
      </c>
      <c r="T20" s="15">
        <v>0</v>
      </c>
      <c r="U20" s="14">
        <f t="shared" si="1"/>
        <v>5.7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5.7</v>
      </c>
      <c r="AF20" s="14">
        <v>5.7</v>
      </c>
      <c r="AG20" s="25"/>
      <c r="AH20" s="9"/>
      <c r="AI20" s="22" t="s">
        <v>401</v>
      </c>
    </row>
    <row r="21" ht="22.5" spans="1:35">
      <c r="A21" s="5" t="s">
        <v>84</v>
      </c>
      <c r="B21" s="5" t="s">
        <v>88</v>
      </c>
      <c r="C21" s="5" t="s">
        <v>85</v>
      </c>
      <c r="D21" s="5" t="s">
        <v>86</v>
      </c>
      <c r="E21" s="5" t="s">
        <v>89</v>
      </c>
      <c r="F21" s="5"/>
      <c r="G21" s="5" t="s">
        <v>397</v>
      </c>
      <c r="H21" s="9"/>
      <c r="I21" s="9"/>
      <c r="J21" s="9"/>
      <c r="K21" s="18"/>
      <c r="L21" s="14">
        <v>0.37</v>
      </c>
      <c r="M21" s="14">
        <f t="shared" si="0"/>
        <v>0</v>
      </c>
      <c r="N21" s="14">
        <v>0</v>
      </c>
      <c r="O21" s="14">
        <v>0</v>
      </c>
      <c r="P21" s="15">
        <v>0</v>
      </c>
      <c r="Q21" s="15">
        <v>0</v>
      </c>
      <c r="R21" s="14">
        <v>0.37</v>
      </c>
      <c r="S21" s="15">
        <v>0</v>
      </c>
      <c r="T21" s="15">
        <v>0</v>
      </c>
      <c r="U21" s="14">
        <f t="shared" si="1"/>
        <v>0.37</v>
      </c>
      <c r="V21" s="14">
        <v>0.37</v>
      </c>
      <c r="W21" s="14">
        <v>0.37</v>
      </c>
      <c r="X21" s="14">
        <v>0.37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25"/>
      <c r="AH21" s="9"/>
      <c r="AI21" s="22" t="s">
        <v>402</v>
      </c>
    </row>
    <row r="22" ht="22.5" spans="1:35">
      <c r="A22" s="5" t="s">
        <v>84</v>
      </c>
      <c r="B22" s="5" t="s">
        <v>88</v>
      </c>
      <c r="C22" s="5" t="s">
        <v>85</v>
      </c>
      <c r="D22" s="5" t="s">
        <v>86</v>
      </c>
      <c r="E22" s="5" t="s">
        <v>89</v>
      </c>
      <c r="F22" s="5"/>
      <c r="G22" s="5" t="s">
        <v>403</v>
      </c>
      <c r="H22" s="9"/>
      <c r="I22" s="9"/>
      <c r="J22" s="9"/>
      <c r="K22" s="18"/>
      <c r="L22" s="14">
        <v>0.35</v>
      </c>
      <c r="M22" s="14">
        <f t="shared" si="0"/>
        <v>0</v>
      </c>
      <c r="N22" s="14">
        <v>0</v>
      </c>
      <c r="O22" s="14">
        <v>0</v>
      </c>
      <c r="P22" s="15">
        <v>0</v>
      </c>
      <c r="Q22" s="15">
        <v>0</v>
      </c>
      <c r="R22" s="14">
        <v>0.35</v>
      </c>
      <c r="S22" s="15">
        <v>0</v>
      </c>
      <c r="T22" s="15">
        <v>0</v>
      </c>
      <c r="U22" s="14">
        <f t="shared" si="1"/>
        <v>0.35</v>
      </c>
      <c r="V22" s="14">
        <v>0.35</v>
      </c>
      <c r="W22" s="14">
        <v>0.35</v>
      </c>
      <c r="X22" s="14">
        <v>0.35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25"/>
      <c r="AH22" s="9"/>
      <c r="AI22" s="22" t="s">
        <v>404</v>
      </c>
    </row>
    <row r="23" ht="22.5" spans="1:35">
      <c r="A23" s="5" t="s">
        <v>84</v>
      </c>
      <c r="B23" s="5" t="s">
        <v>88</v>
      </c>
      <c r="C23" s="5" t="s">
        <v>85</v>
      </c>
      <c r="D23" s="5" t="s">
        <v>86</v>
      </c>
      <c r="E23" s="5" t="s">
        <v>89</v>
      </c>
      <c r="F23" s="5"/>
      <c r="G23" s="5" t="s">
        <v>395</v>
      </c>
      <c r="H23" s="9"/>
      <c r="I23" s="9"/>
      <c r="J23" s="9"/>
      <c r="K23" s="18"/>
      <c r="L23" s="14">
        <v>0.205</v>
      </c>
      <c r="M23" s="14">
        <f t="shared" si="0"/>
        <v>0</v>
      </c>
      <c r="N23" s="14">
        <v>0</v>
      </c>
      <c r="O23" s="14">
        <v>0</v>
      </c>
      <c r="P23" s="15">
        <v>0</v>
      </c>
      <c r="Q23" s="15">
        <v>0</v>
      </c>
      <c r="R23" s="14">
        <v>0.205</v>
      </c>
      <c r="S23" s="15">
        <v>0</v>
      </c>
      <c r="T23" s="15">
        <v>0</v>
      </c>
      <c r="U23" s="14">
        <f t="shared" si="1"/>
        <v>0.205</v>
      </c>
      <c r="V23" s="14">
        <v>0.205</v>
      </c>
      <c r="W23" s="14">
        <v>0.205</v>
      </c>
      <c r="X23" s="14">
        <v>0.205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25"/>
      <c r="AH23" s="9"/>
      <c r="AI23" s="22" t="s">
        <v>405</v>
      </c>
    </row>
    <row r="24" ht="22.5" spans="1:35">
      <c r="A24" s="5" t="s">
        <v>84</v>
      </c>
      <c r="B24" s="5" t="s">
        <v>88</v>
      </c>
      <c r="C24" s="5" t="s">
        <v>85</v>
      </c>
      <c r="D24" s="5" t="s">
        <v>86</v>
      </c>
      <c r="E24" s="5" t="s">
        <v>89</v>
      </c>
      <c r="F24" s="5"/>
      <c r="G24" s="5" t="s">
        <v>403</v>
      </c>
      <c r="H24" s="9"/>
      <c r="I24" s="9"/>
      <c r="J24" s="9"/>
      <c r="K24" s="18"/>
      <c r="L24" s="14">
        <v>0.265</v>
      </c>
      <c r="M24" s="14">
        <f t="shared" si="0"/>
        <v>0</v>
      </c>
      <c r="N24" s="14">
        <v>0</v>
      </c>
      <c r="O24" s="14">
        <v>0</v>
      </c>
      <c r="P24" s="15">
        <v>0</v>
      </c>
      <c r="Q24" s="15">
        <v>0</v>
      </c>
      <c r="R24" s="14">
        <v>0.265</v>
      </c>
      <c r="S24" s="15">
        <v>0</v>
      </c>
      <c r="T24" s="15">
        <v>0</v>
      </c>
      <c r="U24" s="14">
        <f t="shared" si="1"/>
        <v>0.265</v>
      </c>
      <c r="V24" s="14">
        <v>0.265</v>
      </c>
      <c r="W24" s="14">
        <v>0.265</v>
      </c>
      <c r="X24" s="14">
        <v>0.265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25"/>
      <c r="AH24" s="9"/>
      <c r="AI24" s="22" t="s">
        <v>406</v>
      </c>
    </row>
    <row r="25" ht="22.5" spans="1:35">
      <c r="A25" s="5" t="s">
        <v>84</v>
      </c>
      <c r="B25" s="5" t="s">
        <v>88</v>
      </c>
      <c r="C25" s="5" t="s">
        <v>85</v>
      </c>
      <c r="D25" s="5" t="s">
        <v>86</v>
      </c>
      <c r="E25" s="5" t="s">
        <v>89</v>
      </c>
      <c r="F25" s="5"/>
      <c r="G25" s="5" t="s">
        <v>407</v>
      </c>
      <c r="H25" s="9"/>
      <c r="I25" s="9"/>
      <c r="J25" s="9"/>
      <c r="K25" s="18"/>
      <c r="L25" s="14">
        <v>0.59</v>
      </c>
      <c r="M25" s="14">
        <f t="shared" si="0"/>
        <v>0</v>
      </c>
      <c r="N25" s="14">
        <v>0</v>
      </c>
      <c r="O25" s="14">
        <v>0</v>
      </c>
      <c r="P25" s="15">
        <v>0</v>
      </c>
      <c r="Q25" s="15">
        <v>0</v>
      </c>
      <c r="R25" s="14">
        <v>0.59</v>
      </c>
      <c r="S25" s="15">
        <v>0</v>
      </c>
      <c r="T25" s="15">
        <v>0</v>
      </c>
      <c r="U25" s="14">
        <f t="shared" si="1"/>
        <v>0.59</v>
      </c>
      <c r="V25" s="14">
        <v>0.59</v>
      </c>
      <c r="W25" s="14">
        <v>0.59</v>
      </c>
      <c r="X25" s="14">
        <v>0.59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25"/>
      <c r="AH25" s="9"/>
      <c r="AI25" s="22" t="s">
        <v>408</v>
      </c>
    </row>
    <row r="26" ht="22.5" spans="1:35">
      <c r="A26" s="5" t="s">
        <v>84</v>
      </c>
      <c r="B26" s="5" t="s">
        <v>88</v>
      </c>
      <c r="C26" s="5" t="s">
        <v>85</v>
      </c>
      <c r="D26" s="5" t="s">
        <v>86</v>
      </c>
      <c r="E26" s="5" t="s">
        <v>89</v>
      </c>
      <c r="F26" s="5"/>
      <c r="G26" s="5" t="s">
        <v>397</v>
      </c>
      <c r="H26" s="9"/>
      <c r="I26" s="9"/>
      <c r="J26" s="9"/>
      <c r="K26" s="18"/>
      <c r="L26" s="14">
        <v>0.35</v>
      </c>
      <c r="M26" s="14">
        <f t="shared" si="0"/>
        <v>0</v>
      </c>
      <c r="N26" s="14">
        <v>0</v>
      </c>
      <c r="O26" s="14">
        <v>0</v>
      </c>
      <c r="P26" s="15">
        <v>0</v>
      </c>
      <c r="Q26" s="15">
        <v>0</v>
      </c>
      <c r="R26" s="14">
        <v>0.35</v>
      </c>
      <c r="S26" s="15">
        <v>0</v>
      </c>
      <c r="T26" s="15">
        <v>0</v>
      </c>
      <c r="U26" s="14">
        <f t="shared" si="1"/>
        <v>0.35</v>
      </c>
      <c r="V26" s="14">
        <v>0.35</v>
      </c>
      <c r="W26" s="14">
        <v>0.35</v>
      </c>
      <c r="X26" s="14">
        <v>0.35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25"/>
      <c r="AH26" s="9"/>
      <c r="AI26" s="22"/>
    </row>
    <row r="27" ht="22.5" spans="1:35">
      <c r="A27" s="5" t="s">
        <v>84</v>
      </c>
      <c r="B27" s="5" t="s">
        <v>88</v>
      </c>
      <c r="C27" s="5" t="s">
        <v>85</v>
      </c>
      <c r="D27" s="5" t="s">
        <v>86</v>
      </c>
      <c r="E27" s="5" t="s">
        <v>89</v>
      </c>
      <c r="F27" s="5"/>
      <c r="G27" s="5" t="s">
        <v>392</v>
      </c>
      <c r="H27" s="9"/>
      <c r="I27" s="9"/>
      <c r="J27" s="9"/>
      <c r="K27" s="18"/>
      <c r="L27" s="14">
        <v>0.46</v>
      </c>
      <c r="M27" s="14">
        <f t="shared" si="0"/>
        <v>0</v>
      </c>
      <c r="N27" s="14">
        <v>0</v>
      </c>
      <c r="O27" s="14">
        <v>0</v>
      </c>
      <c r="P27" s="15">
        <v>0</v>
      </c>
      <c r="Q27" s="15">
        <v>0</v>
      </c>
      <c r="R27" s="14">
        <v>0.46</v>
      </c>
      <c r="S27" s="15">
        <v>0</v>
      </c>
      <c r="T27" s="15">
        <v>0</v>
      </c>
      <c r="U27" s="14">
        <f t="shared" si="1"/>
        <v>0.46</v>
      </c>
      <c r="V27" s="14">
        <v>0.46</v>
      </c>
      <c r="W27" s="14">
        <v>0.46</v>
      </c>
      <c r="X27" s="14">
        <v>0.46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25"/>
      <c r="AH27" s="9"/>
      <c r="AI27" s="22" t="s">
        <v>409</v>
      </c>
    </row>
    <row r="28" ht="22.5" spans="1:35">
      <c r="A28" s="5" t="s">
        <v>84</v>
      </c>
      <c r="B28" s="5" t="s">
        <v>88</v>
      </c>
      <c r="C28" s="5" t="s">
        <v>85</v>
      </c>
      <c r="D28" s="5" t="s">
        <v>86</v>
      </c>
      <c r="E28" s="5" t="s">
        <v>89</v>
      </c>
      <c r="F28" s="5"/>
      <c r="G28" s="5" t="s">
        <v>392</v>
      </c>
      <c r="H28" s="9"/>
      <c r="I28" s="9"/>
      <c r="J28" s="9"/>
      <c r="K28" s="18"/>
      <c r="L28" s="14">
        <v>1.2</v>
      </c>
      <c r="M28" s="14">
        <f t="shared" si="0"/>
        <v>0</v>
      </c>
      <c r="N28" s="14">
        <v>0</v>
      </c>
      <c r="O28" s="14">
        <v>0</v>
      </c>
      <c r="P28" s="15">
        <v>0</v>
      </c>
      <c r="Q28" s="15">
        <v>0</v>
      </c>
      <c r="R28" s="14">
        <v>1.2</v>
      </c>
      <c r="S28" s="15">
        <v>0</v>
      </c>
      <c r="T28" s="15">
        <v>0</v>
      </c>
      <c r="U28" s="14">
        <f t="shared" si="1"/>
        <v>1.2</v>
      </c>
      <c r="V28" s="14">
        <v>1.2</v>
      </c>
      <c r="W28" s="14">
        <v>1.2</v>
      </c>
      <c r="X28" s="14">
        <v>1.2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25"/>
      <c r="AH28" s="9"/>
      <c r="AI28" s="22" t="s">
        <v>410</v>
      </c>
    </row>
    <row r="29" ht="22.5" spans="1:35">
      <c r="A29" s="5" t="s">
        <v>84</v>
      </c>
      <c r="B29" s="5" t="s">
        <v>88</v>
      </c>
      <c r="C29" s="5" t="s">
        <v>85</v>
      </c>
      <c r="D29" s="5" t="s">
        <v>86</v>
      </c>
      <c r="E29" s="5" t="s">
        <v>89</v>
      </c>
      <c r="F29" s="5"/>
      <c r="G29" s="5" t="s">
        <v>403</v>
      </c>
      <c r="H29" s="9"/>
      <c r="I29" s="9"/>
      <c r="J29" s="9"/>
      <c r="K29" s="18"/>
      <c r="L29" s="14">
        <v>0.06</v>
      </c>
      <c r="M29" s="14">
        <f t="shared" si="0"/>
        <v>0</v>
      </c>
      <c r="N29" s="14">
        <v>0</v>
      </c>
      <c r="O29" s="14">
        <v>0</v>
      </c>
      <c r="P29" s="15">
        <v>0</v>
      </c>
      <c r="Q29" s="15">
        <v>0</v>
      </c>
      <c r="R29" s="14">
        <v>0.06</v>
      </c>
      <c r="S29" s="15">
        <v>0</v>
      </c>
      <c r="T29" s="15">
        <v>0</v>
      </c>
      <c r="U29" s="14">
        <f t="shared" si="1"/>
        <v>0.06</v>
      </c>
      <c r="V29" s="14">
        <v>0.06</v>
      </c>
      <c r="W29" s="14">
        <v>0.06</v>
      </c>
      <c r="X29" s="14">
        <v>0.06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25"/>
      <c r="AH29" s="9"/>
      <c r="AI29" s="22" t="s">
        <v>411</v>
      </c>
    </row>
    <row r="30" ht="22.5" spans="1:35">
      <c r="A30" s="5" t="s">
        <v>84</v>
      </c>
      <c r="B30" s="5" t="s">
        <v>88</v>
      </c>
      <c r="C30" s="5" t="s">
        <v>85</v>
      </c>
      <c r="D30" s="5" t="s">
        <v>86</v>
      </c>
      <c r="E30" s="5" t="s">
        <v>89</v>
      </c>
      <c r="F30" s="5"/>
      <c r="G30" s="5" t="s">
        <v>398</v>
      </c>
      <c r="H30" s="9"/>
      <c r="I30" s="9"/>
      <c r="J30" s="9"/>
      <c r="K30" s="18"/>
      <c r="L30" s="14">
        <v>0.72</v>
      </c>
      <c r="M30" s="14">
        <f t="shared" si="0"/>
        <v>0</v>
      </c>
      <c r="N30" s="14">
        <v>0</v>
      </c>
      <c r="O30" s="14">
        <v>0</v>
      </c>
      <c r="P30" s="15">
        <v>0</v>
      </c>
      <c r="Q30" s="15">
        <v>0</v>
      </c>
      <c r="R30" s="14">
        <v>0.72</v>
      </c>
      <c r="S30" s="15">
        <v>0</v>
      </c>
      <c r="T30" s="15">
        <v>0</v>
      </c>
      <c r="U30" s="14">
        <f t="shared" si="1"/>
        <v>0.72</v>
      </c>
      <c r="V30" s="14">
        <v>0.72</v>
      </c>
      <c r="W30" s="14">
        <v>0.72</v>
      </c>
      <c r="X30" s="14">
        <v>0.72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25"/>
      <c r="AH30" s="9"/>
      <c r="AI30" s="22" t="s">
        <v>412</v>
      </c>
    </row>
    <row r="31" ht="22.5" spans="1:35">
      <c r="A31" s="5" t="s">
        <v>84</v>
      </c>
      <c r="B31" s="5" t="s">
        <v>88</v>
      </c>
      <c r="C31" s="5" t="s">
        <v>85</v>
      </c>
      <c r="D31" s="5" t="s">
        <v>86</v>
      </c>
      <c r="E31" s="5" t="s">
        <v>89</v>
      </c>
      <c r="F31" s="5"/>
      <c r="G31" s="5" t="s">
        <v>407</v>
      </c>
      <c r="H31" s="9"/>
      <c r="I31" s="9"/>
      <c r="J31" s="9"/>
      <c r="K31" s="18"/>
      <c r="L31" s="14">
        <v>0.52</v>
      </c>
      <c r="M31" s="14">
        <f t="shared" si="0"/>
        <v>0.52</v>
      </c>
      <c r="N31" s="14">
        <v>0</v>
      </c>
      <c r="O31" s="14">
        <v>0.52</v>
      </c>
      <c r="P31" s="15">
        <v>0</v>
      </c>
      <c r="Q31" s="15">
        <v>0</v>
      </c>
      <c r="R31" s="14">
        <v>0</v>
      </c>
      <c r="S31" s="15">
        <v>0</v>
      </c>
      <c r="T31" s="15">
        <v>0</v>
      </c>
      <c r="U31" s="14">
        <f t="shared" si="1"/>
        <v>0.52</v>
      </c>
      <c r="V31" s="14">
        <v>0.52</v>
      </c>
      <c r="W31" s="14">
        <v>0.52</v>
      </c>
      <c r="X31" s="14">
        <v>0.52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25"/>
      <c r="AH31" s="9"/>
      <c r="AI31" s="22" t="s">
        <v>413</v>
      </c>
    </row>
    <row r="32" ht="22.5" spans="1:35">
      <c r="A32" s="5" t="s">
        <v>84</v>
      </c>
      <c r="B32" s="5" t="s">
        <v>88</v>
      </c>
      <c r="C32" s="5" t="s">
        <v>85</v>
      </c>
      <c r="D32" s="5" t="s">
        <v>86</v>
      </c>
      <c r="E32" s="5" t="s">
        <v>89</v>
      </c>
      <c r="F32" s="5"/>
      <c r="G32" s="5" t="s">
        <v>395</v>
      </c>
      <c r="H32" s="9"/>
      <c r="I32" s="9"/>
      <c r="J32" s="9"/>
      <c r="K32" s="18"/>
      <c r="L32" s="14">
        <v>1.04</v>
      </c>
      <c r="M32" s="14">
        <f t="shared" si="0"/>
        <v>1.04</v>
      </c>
      <c r="N32" s="14">
        <v>0</v>
      </c>
      <c r="O32" s="14">
        <v>1.04</v>
      </c>
      <c r="P32" s="15">
        <v>0</v>
      </c>
      <c r="Q32" s="15">
        <v>0</v>
      </c>
      <c r="R32" s="14">
        <v>0</v>
      </c>
      <c r="S32" s="15">
        <v>0</v>
      </c>
      <c r="T32" s="15">
        <v>0</v>
      </c>
      <c r="U32" s="14">
        <f t="shared" si="1"/>
        <v>1.04</v>
      </c>
      <c r="V32" s="14">
        <v>1.04</v>
      </c>
      <c r="W32" s="14">
        <v>1.04</v>
      </c>
      <c r="X32" s="14">
        <v>1.04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25"/>
      <c r="AH32" s="9"/>
      <c r="AI32" s="22" t="s">
        <v>414</v>
      </c>
    </row>
    <row r="33" ht="22.5" spans="1:35">
      <c r="A33" s="5" t="s">
        <v>84</v>
      </c>
      <c r="B33" s="5" t="s">
        <v>88</v>
      </c>
      <c r="C33" s="5" t="s">
        <v>85</v>
      </c>
      <c r="D33" s="5" t="s">
        <v>86</v>
      </c>
      <c r="E33" s="5" t="s">
        <v>89</v>
      </c>
      <c r="F33" s="5"/>
      <c r="G33" s="5" t="s">
        <v>415</v>
      </c>
      <c r="H33" s="9"/>
      <c r="I33" s="9"/>
      <c r="J33" s="9"/>
      <c r="K33" s="18"/>
      <c r="L33" s="14">
        <v>0.15</v>
      </c>
      <c r="M33" s="14">
        <f t="shared" si="0"/>
        <v>0.15</v>
      </c>
      <c r="N33" s="14">
        <v>0</v>
      </c>
      <c r="O33" s="14">
        <v>0.15</v>
      </c>
      <c r="P33" s="15">
        <v>0</v>
      </c>
      <c r="Q33" s="15">
        <v>0</v>
      </c>
      <c r="R33" s="14">
        <v>0</v>
      </c>
      <c r="S33" s="15">
        <v>0</v>
      </c>
      <c r="T33" s="15">
        <v>0</v>
      </c>
      <c r="U33" s="14">
        <f t="shared" si="1"/>
        <v>0.15</v>
      </c>
      <c r="V33" s="14">
        <v>0.15</v>
      </c>
      <c r="W33" s="14">
        <v>0.15</v>
      </c>
      <c r="X33" s="14">
        <v>0.15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25"/>
      <c r="AH33" s="9"/>
      <c r="AI33" s="22" t="s">
        <v>413</v>
      </c>
    </row>
    <row r="34" ht="22.5" spans="1:35">
      <c r="A34" s="5" t="s">
        <v>84</v>
      </c>
      <c r="B34" s="5" t="s">
        <v>88</v>
      </c>
      <c r="C34" s="5" t="s">
        <v>85</v>
      </c>
      <c r="D34" s="5" t="s">
        <v>86</v>
      </c>
      <c r="E34" s="5" t="s">
        <v>89</v>
      </c>
      <c r="F34" s="5"/>
      <c r="G34" s="5" t="s">
        <v>398</v>
      </c>
      <c r="H34" s="9"/>
      <c r="I34" s="9"/>
      <c r="J34" s="9"/>
      <c r="K34" s="18"/>
      <c r="L34" s="14">
        <v>0.48</v>
      </c>
      <c r="M34" s="14">
        <f t="shared" si="0"/>
        <v>0.48</v>
      </c>
      <c r="N34" s="14">
        <v>0</v>
      </c>
      <c r="O34" s="14">
        <v>0.48</v>
      </c>
      <c r="P34" s="15">
        <v>0</v>
      </c>
      <c r="Q34" s="15">
        <v>0</v>
      </c>
      <c r="R34" s="14">
        <v>0</v>
      </c>
      <c r="S34" s="15">
        <v>0</v>
      </c>
      <c r="T34" s="15">
        <v>0</v>
      </c>
      <c r="U34" s="14">
        <f t="shared" si="1"/>
        <v>0.48</v>
      </c>
      <c r="V34" s="14">
        <v>0.48</v>
      </c>
      <c r="W34" s="14">
        <v>0.48</v>
      </c>
      <c r="X34" s="14">
        <v>0.48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25"/>
      <c r="AH34" s="9"/>
      <c r="AI34" s="22" t="s">
        <v>413</v>
      </c>
    </row>
    <row r="35" ht="22.5" spans="1:35">
      <c r="A35" s="5" t="s">
        <v>84</v>
      </c>
      <c r="B35" s="5" t="s">
        <v>88</v>
      </c>
      <c r="C35" s="5" t="s">
        <v>85</v>
      </c>
      <c r="D35" s="5" t="s">
        <v>86</v>
      </c>
      <c r="E35" s="5" t="s">
        <v>89</v>
      </c>
      <c r="F35" s="5"/>
      <c r="G35" s="5" t="s">
        <v>398</v>
      </c>
      <c r="H35" s="9"/>
      <c r="I35" s="9"/>
      <c r="J35" s="9"/>
      <c r="K35" s="18"/>
      <c r="L35" s="14">
        <v>0.36</v>
      </c>
      <c r="M35" s="14">
        <f t="shared" si="0"/>
        <v>0.36</v>
      </c>
      <c r="N35" s="14">
        <v>0</v>
      </c>
      <c r="O35" s="14">
        <v>0.36</v>
      </c>
      <c r="P35" s="15">
        <v>0</v>
      </c>
      <c r="Q35" s="15">
        <v>0</v>
      </c>
      <c r="R35" s="14">
        <v>0</v>
      </c>
      <c r="S35" s="15">
        <v>0</v>
      </c>
      <c r="T35" s="15">
        <v>0</v>
      </c>
      <c r="U35" s="14">
        <f t="shared" si="1"/>
        <v>0.36</v>
      </c>
      <c r="V35" s="14">
        <v>0.36</v>
      </c>
      <c r="W35" s="14">
        <v>0.36</v>
      </c>
      <c r="X35" s="14">
        <v>0.36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25"/>
      <c r="AH35" s="9"/>
      <c r="AI35" s="22" t="s">
        <v>416</v>
      </c>
    </row>
    <row r="36" ht="22.5" spans="1:35">
      <c r="A36" s="5" t="s">
        <v>84</v>
      </c>
      <c r="B36" s="5" t="s">
        <v>88</v>
      </c>
      <c r="C36" s="5" t="s">
        <v>85</v>
      </c>
      <c r="D36" s="5" t="s">
        <v>86</v>
      </c>
      <c r="E36" s="5" t="s">
        <v>89</v>
      </c>
      <c r="F36" s="5"/>
      <c r="G36" s="5" t="s">
        <v>417</v>
      </c>
      <c r="H36" s="9"/>
      <c r="I36" s="9"/>
      <c r="J36" s="9"/>
      <c r="K36" s="18"/>
      <c r="L36" s="14">
        <v>0.45</v>
      </c>
      <c r="M36" s="14">
        <f t="shared" si="0"/>
        <v>0.45</v>
      </c>
      <c r="N36" s="14">
        <v>0</v>
      </c>
      <c r="O36" s="14">
        <v>0.45</v>
      </c>
      <c r="P36" s="15">
        <v>0</v>
      </c>
      <c r="Q36" s="15">
        <v>0</v>
      </c>
      <c r="R36" s="14">
        <v>0</v>
      </c>
      <c r="S36" s="15">
        <v>0</v>
      </c>
      <c r="T36" s="15">
        <v>0</v>
      </c>
      <c r="U36" s="14">
        <f t="shared" si="1"/>
        <v>0.45</v>
      </c>
      <c r="V36" s="14">
        <v>0.45</v>
      </c>
      <c r="W36" s="14">
        <v>0.45</v>
      </c>
      <c r="X36" s="14">
        <v>0.45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25"/>
      <c r="AH36" s="9"/>
      <c r="AI36" s="22"/>
    </row>
    <row r="37" ht="22.5" spans="1:35">
      <c r="A37" s="5" t="s">
        <v>84</v>
      </c>
      <c r="B37" s="5" t="s">
        <v>88</v>
      </c>
      <c r="C37" s="5" t="s">
        <v>85</v>
      </c>
      <c r="D37" s="5" t="s">
        <v>86</v>
      </c>
      <c r="E37" s="5" t="s">
        <v>89</v>
      </c>
      <c r="F37" s="5"/>
      <c r="G37" s="5" t="s">
        <v>400</v>
      </c>
      <c r="H37" s="9"/>
      <c r="I37" s="9"/>
      <c r="J37" s="9"/>
      <c r="K37" s="18"/>
      <c r="L37" s="14">
        <v>0.5</v>
      </c>
      <c r="M37" s="14">
        <f t="shared" si="0"/>
        <v>0.5</v>
      </c>
      <c r="N37" s="14">
        <v>0</v>
      </c>
      <c r="O37" s="14">
        <v>0.5</v>
      </c>
      <c r="P37" s="15">
        <v>0</v>
      </c>
      <c r="Q37" s="15">
        <v>0</v>
      </c>
      <c r="R37" s="14">
        <v>0</v>
      </c>
      <c r="S37" s="15">
        <v>0</v>
      </c>
      <c r="T37" s="15">
        <v>0</v>
      </c>
      <c r="U37" s="14">
        <f t="shared" si="1"/>
        <v>0.5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0.5</v>
      </c>
      <c r="AF37" s="14">
        <v>0.5</v>
      </c>
      <c r="AG37" s="25"/>
      <c r="AH37" s="9"/>
      <c r="AI37" s="22" t="s">
        <v>418</v>
      </c>
    </row>
    <row r="38" ht="22.5" spans="1:35">
      <c r="A38" s="5" t="s">
        <v>84</v>
      </c>
      <c r="B38" s="5" t="s">
        <v>88</v>
      </c>
      <c r="C38" s="5" t="s">
        <v>85</v>
      </c>
      <c r="D38" s="5" t="s">
        <v>86</v>
      </c>
      <c r="E38" s="5" t="s">
        <v>89</v>
      </c>
      <c r="F38" s="5"/>
      <c r="G38" s="5" t="s">
        <v>400</v>
      </c>
      <c r="H38" s="9"/>
      <c r="I38" s="9"/>
      <c r="J38" s="9"/>
      <c r="K38" s="18"/>
      <c r="L38" s="14">
        <v>8.6</v>
      </c>
      <c r="M38" s="14">
        <f t="shared" si="0"/>
        <v>8.6</v>
      </c>
      <c r="N38" s="14">
        <v>0</v>
      </c>
      <c r="O38" s="14">
        <v>8.6</v>
      </c>
      <c r="P38" s="15">
        <v>0</v>
      </c>
      <c r="Q38" s="15">
        <v>0</v>
      </c>
      <c r="R38" s="14">
        <v>0</v>
      </c>
      <c r="S38" s="15">
        <v>0</v>
      </c>
      <c r="T38" s="15">
        <v>0</v>
      </c>
      <c r="U38" s="14">
        <f t="shared" si="1"/>
        <v>8.6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8.6</v>
      </c>
      <c r="AF38" s="14">
        <v>8.6</v>
      </c>
      <c r="AG38" s="25"/>
      <c r="AH38" s="9"/>
      <c r="AI38" s="22"/>
    </row>
    <row r="39" ht="22.5" spans="1:35">
      <c r="A39" s="5" t="s">
        <v>84</v>
      </c>
      <c r="B39" s="5" t="s">
        <v>88</v>
      </c>
      <c r="C39" s="5" t="s">
        <v>85</v>
      </c>
      <c r="D39" s="5" t="s">
        <v>86</v>
      </c>
      <c r="E39" s="5" t="s">
        <v>89</v>
      </c>
      <c r="F39" s="5"/>
      <c r="G39" s="5" t="s">
        <v>400</v>
      </c>
      <c r="H39" s="9"/>
      <c r="I39" s="9"/>
      <c r="J39" s="9"/>
      <c r="K39" s="18"/>
      <c r="L39" s="14">
        <v>2.5</v>
      </c>
      <c r="M39" s="14">
        <f t="shared" si="0"/>
        <v>2.5</v>
      </c>
      <c r="N39" s="14">
        <v>0</v>
      </c>
      <c r="O39" s="14">
        <v>2.5</v>
      </c>
      <c r="P39" s="15">
        <v>0</v>
      </c>
      <c r="Q39" s="15">
        <v>0</v>
      </c>
      <c r="R39" s="14">
        <v>0</v>
      </c>
      <c r="S39" s="15">
        <v>0</v>
      </c>
      <c r="T39" s="15">
        <v>0</v>
      </c>
      <c r="U39" s="14">
        <f t="shared" si="1"/>
        <v>2.5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2.5</v>
      </c>
      <c r="AF39" s="14">
        <v>2.5</v>
      </c>
      <c r="AG39" s="25"/>
      <c r="AH39" s="9"/>
      <c r="AI39" s="22" t="s">
        <v>419</v>
      </c>
    </row>
    <row r="40" ht="22.5" spans="1:35">
      <c r="A40" s="5" t="s">
        <v>84</v>
      </c>
      <c r="B40" s="5" t="s">
        <v>88</v>
      </c>
      <c r="C40" s="5" t="s">
        <v>85</v>
      </c>
      <c r="D40" s="5" t="s">
        <v>86</v>
      </c>
      <c r="E40" s="5" t="s">
        <v>89</v>
      </c>
      <c r="F40" s="5"/>
      <c r="G40" s="5" t="s">
        <v>400</v>
      </c>
      <c r="H40" s="9"/>
      <c r="I40" s="9"/>
      <c r="J40" s="9"/>
      <c r="K40" s="18"/>
      <c r="L40" s="14">
        <v>1</v>
      </c>
      <c r="M40" s="14">
        <f t="shared" si="0"/>
        <v>1</v>
      </c>
      <c r="N40" s="14">
        <v>0</v>
      </c>
      <c r="O40" s="14">
        <v>1</v>
      </c>
      <c r="P40" s="15">
        <v>0</v>
      </c>
      <c r="Q40" s="15">
        <v>0</v>
      </c>
      <c r="R40" s="14">
        <v>0</v>
      </c>
      <c r="S40" s="15">
        <v>0</v>
      </c>
      <c r="T40" s="15">
        <v>0</v>
      </c>
      <c r="U40" s="14">
        <f t="shared" si="1"/>
        <v>1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1</v>
      </c>
      <c r="AF40" s="14">
        <v>1</v>
      </c>
      <c r="AG40" s="25"/>
      <c r="AH40" s="9"/>
      <c r="AI40" s="22" t="s">
        <v>420</v>
      </c>
    </row>
    <row r="41" ht="22.5" spans="1:35">
      <c r="A41" s="5" t="s">
        <v>84</v>
      </c>
      <c r="B41" s="5" t="s">
        <v>88</v>
      </c>
      <c r="C41" s="5" t="s">
        <v>85</v>
      </c>
      <c r="D41" s="5" t="s">
        <v>86</v>
      </c>
      <c r="E41" s="5" t="s">
        <v>89</v>
      </c>
      <c r="F41" s="5"/>
      <c r="G41" s="5" t="s">
        <v>400</v>
      </c>
      <c r="H41" s="9"/>
      <c r="I41" s="9"/>
      <c r="J41" s="9"/>
      <c r="K41" s="18"/>
      <c r="L41" s="14">
        <v>7.4</v>
      </c>
      <c r="M41" s="14">
        <f t="shared" si="0"/>
        <v>7.4</v>
      </c>
      <c r="N41" s="14">
        <v>0</v>
      </c>
      <c r="O41" s="14">
        <v>7.4</v>
      </c>
      <c r="P41" s="15">
        <v>0</v>
      </c>
      <c r="Q41" s="15">
        <v>0</v>
      </c>
      <c r="R41" s="14">
        <v>0</v>
      </c>
      <c r="S41" s="15">
        <v>0</v>
      </c>
      <c r="T41" s="15">
        <v>0</v>
      </c>
      <c r="U41" s="14">
        <f t="shared" si="1"/>
        <v>7.4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7.4</v>
      </c>
      <c r="AF41" s="14">
        <v>7.4</v>
      </c>
      <c r="AG41" s="25"/>
      <c r="AH41" s="9"/>
      <c r="AI41" s="22" t="s">
        <v>402</v>
      </c>
    </row>
    <row r="42" ht="22.5" spans="1:35">
      <c r="A42" s="5" t="s">
        <v>84</v>
      </c>
      <c r="B42" s="5" t="s">
        <v>88</v>
      </c>
      <c r="C42" s="5" t="s">
        <v>85</v>
      </c>
      <c r="D42" s="5" t="s">
        <v>86</v>
      </c>
      <c r="E42" s="5" t="s">
        <v>89</v>
      </c>
      <c r="F42" s="5"/>
      <c r="G42" s="5" t="s">
        <v>421</v>
      </c>
      <c r="H42" s="9"/>
      <c r="I42" s="9"/>
      <c r="J42" s="9"/>
      <c r="K42" s="18"/>
      <c r="L42" s="14">
        <v>0.262</v>
      </c>
      <c r="M42" s="14">
        <f t="shared" si="0"/>
        <v>0.262</v>
      </c>
      <c r="N42" s="14">
        <v>0</v>
      </c>
      <c r="O42" s="14">
        <v>0.262</v>
      </c>
      <c r="P42" s="15">
        <v>0</v>
      </c>
      <c r="Q42" s="15">
        <v>0</v>
      </c>
      <c r="R42" s="14">
        <v>0</v>
      </c>
      <c r="S42" s="15">
        <v>0</v>
      </c>
      <c r="T42" s="15">
        <v>0</v>
      </c>
      <c r="U42" s="14">
        <f t="shared" si="1"/>
        <v>0.262</v>
      </c>
      <c r="V42" s="14">
        <v>0.262</v>
      </c>
      <c r="W42" s="14">
        <v>0.262</v>
      </c>
      <c r="X42" s="14">
        <v>0.262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25"/>
      <c r="AH42" s="9"/>
      <c r="AI42" s="22" t="s">
        <v>419</v>
      </c>
    </row>
    <row r="43" ht="22.5" spans="1:35">
      <c r="A43" s="5" t="s">
        <v>84</v>
      </c>
      <c r="B43" s="5" t="s">
        <v>88</v>
      </c>
      <c r="C43" s="5" t="s">
        <v>85</v>
      </c>
      <c r="D43" s="5" t="s">
        <v>86</v>
      </c>
      <c r="E43" s="5" t="s">
        <v>89</v>
      </c>
      <c r="F43" s="5"/>
      <c r="G43" s="5" t="s">
        <v>403</v>
      </c>
      <c r="H43" s="9"/>
      <c r="I43" s="9"/>
      <c r="J43" s="9"/>
      <c r="K43" s="18"/>
      <c r="L43" s="14">
        <v>0.565</v>
      </c>
      <c r="M43" s="14">
        <f t="shared" ref="M43:M74" si="2">SUM(N43:O43)</f>
        <v>0.565</v>
      </c>
      <c r="N43" s="14">
        <v>0</v>
      </c>
      <c r="O43" s="14">
        <v>0.565</v>
      </c>
      <c r="P43" s="15">
        <v>0</v>
      </c>
      <c r="Q43" s="15">
        <v>0</v>
      </c>
      <c r="R43" s="14">
        <v>0</v>
      </c>
      <c r="S43" s="15">
        <v>0</v>
      </c>
      <c r="T43" s="15">
        <v>0</v>
      </c>
      <c r="U43" s="14">
        <f t="shared" ref="U43:U74" si="3">V43+AE43</f>
        <v>0.565</v>
      </c>
      <c r="V43" s="14">
        <v>0.565</v>
      </c>
      <c r="W43" s="14">
        <v>0.565</v>
      </c>
      <c r="X43" s="14">
        <v>0.565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25"/>
      <c r="AH43" s="9"/>
      <c r="AI43" s="22" t="s">
        <v>414</v>
      </c>
    </row>
    <row r="44" ht="22.5" spans="1:35">
      <c r="A44" s="5" t="s">
        <v>84</v>
      </c>
      <c r="B44" s="5" t="s">
        <v>88</v>
      </c>
      <c r="C44" s="5" t="s">
        <v>85</v>
      </c>
      <c r="D44" s="5" t="s">
        <v>86</v>
      </c>
      <c r="E44" s="5" t="s">
        <v>89</v>
      </c>
      <c r="F44" s="5"/>
      <c r="G44" s="5" t="s">
        <v>422</v>
      </c>
      <c r="H44" s="9"/>
      <c r="I44" s="9"/>
      <c r="J44" s="9"/>
      <c r="K44" s="18"/>
      <c r="L44" s="14">
        <v>0.15</v>
      </c>
      <c r="M44" s="14">
        <f t="shared" si="2"/>
        <v>0.15</v>
      </c>
      <c r="N44" s="14">
        <v>0</v>
      </c>
      <c r="O44" s="14">
        <v>0.15</v>
      </c>
      <c r="P44" s="15">
        <v>0</v>
      </c>
      <c r="Q44" s="15">
        <v>0</v>
      </c>
      <c r="R44" s="14">
        <v>0</v>
      </c>
      <c r="S44" s="15">
        <v>0</v>
      </c>
      <c r="T44" s="15">
        <v>0</v>
      </c>
      <c r="U44" s="14">
        <f t="shared" si="3"/>
        <v>0.15</v>
      </c>
      <c r="V44" s="14">
        <v>0.15</v>
      </c>
      <c r="W44" s="14">
        <v>0.15</v>
      </c>
      <c r="X44" s="14">
        <v>0.15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25"/>
      <c r="AH44" s="9"/>
      <c r="AI44" s="22" t="s">
        <v>414</v>
      </c>
    </row>
    <row r="45" ht="22.5" spans="1:35">
      <c r="A45" s="5" t="s">
        <v>84</v>
      </c>
      <c r="B45" s="5" t="s">
        <v>88</v>
      </c>
      <c r="C45" s="5" t="s">
        <v>85</v>
      </c>
      <c r="D45" s="5" t="s">
        <v>86</v>
      </c>
      <c r="E45" s="5" t="s">
        <v>89</v>
      </c>
      <c r="F45" s="5"/>
      <c r="G45" s="5" t="s">
        <v>423</v>
      </c>
      <c r="H45" s="9"/>
      <c r="I45" s="9"/>
      <c r="J45" s="9"/>
      <c r="K45" s="18"/>
      <c r="L45" s="14">
        <v>0.946</v>
      </c>
      <c r="M45" s="14">
        <f t="shared" si="2"/>
        <v>0.946</v>
      </c>
      <c r="N45" s="14">
        <v>0</v>
      </c>
      <c r="O45" s="14">
        <v>0.946</v>
      </c>
      <c r="P45" s="15">
        <v>0</v>
      </c>
      <c r="Q45" s="15">
        <v>0</v>
      </c>
      <c r="R45" s="14">
        <v>0</v>
      </c>
      <c r="S45" s="15">
        <v>0</v>
      </c>
      <c r="T45" s="15">
        <v>0</v>
      </c>
      <c r="U45" s="14">
        <f t="shared" si="3"/>
        <v>0.946</v>
      </c>
      <c r="V45" s="14">
        <v>0.946</v>
      </c>
      <c r="W45" s="14">
        <v>0.946</v>
      </c>
      <c r="X45" s="14">
        <v>0.946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25"/>
      <c r="AH45" s="9"/>
      <c r="AI45" s="22" t="s">
        <v>416</v>
      </c>
    </row>
    <row r="46" ht="22.5" spans="1:35">
      <c r="A46" s="5" t="s">
        <v>84</v>
      </c>
      <c r="B46" s="5" t="s">
        <v>88</v>
      </c>
      <c r="C46" s="5" t="s">
        <v>85</v>
      </c>
      <c r="D46" s="5" t="s">
        <v>86</v>
      </c>
      <c r="E46" s="5" t="s">
        <v>89</v>
      </c>
      <c r="F46" s="5"/>
      <c r="G46" s="5" t="s">
        <v>403</v>
      </c>
      <c r="H46" s="9"/>
      <c r="I46" s="9"/>
      <c r="J46" s="9"/>
      <c r="K46" s="18"/>
      <c r="L46" s="14">
        <v>0.07</v>
      </c>
      <c r="M46" s="14">
        <f t="shared" si="2"/>
        <v>0.07</v>
      </c>
      <c r="N46" s="14">
        <v>0</v>
      </c>
      <c r="O46" s="14">
        <v>0.07</v>
      </c>
      <c r="P46" s="15">
        <v>0</v>
      </c>
      <c r="Q46" s="15">
        <v>0</v>
      </c>
      <c r="R46" s="14">
        <v>0</v>
      </c>
      <c r="S46" s="15">
        <v>0</v>
      </c>
      <c r="T46" s="15">
        <v>0</v>
      </c>
      <c r="U46" s="14">
        <f t="shared" si="3"/>
        <v>0.07</v>
      </c>
      <c r="V46" s="14">
        <v>0.07</v>
      </c>
      <c r="W46" s="14">
        <v>0.07</v>
      </c>
      <c r="X46" s="14">
        <v>0.07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25"/>
      <c r="AH46" s="9"/>
      <c r="AI46" s="22" t="s">
        <v>416</v>
      </c>
    </row>
    <row r="47" ht="22.5" spans="1:35">
      <c r="A47" s="5" t="s">
        <v>84</v>
      </c>
      <c r="B47" s="5" t="s">
        <v>88</v>
      </c>
      <c r="C47" s="5" t="s">
        <v>85</v>
      </c>
      <c r="D47" s="5" t="s">
        <v>86</v>
      </c>
      <c r="E47" s="5" t="s">
        <v>89</v>
      </c>
      <c r="F47" s="5"/>
      <c r="G47" s="5" t="s">
        <v>424</v>
      </c>
      <c r="H47" s="9"/>
      <c r="I47" s="9"/>
      <c r="J47" s="9"/>
      <c r="K47" s="18"/>
      <c r="L47" s="14">
        <v>0.875</v>
      </c>
      <c r="M47" s="14">
        <f t="shared" si="2"/>
        <v>0.875</v>
      </c>
      <c r="N47" s="14">
        <v>0</v>
      </c>
      <c r="O47" s="14">
        <v>0.875</v>
      </c>
      <c r="P47" s="15">
        <v>0</v>
      </c>
      <c r="Q47" s="15">
        <v>0</v>
      </c>
      <c r="R47" s="14">
        <v>0</v>
      </c>
      <c r="S47" s="15">
        <v>0</v>
      </c>
      <c r="T47" s="15">
        <v>0</v>
      </c>
      <c r="U47" s="14">
        <f t="shared" si="3"/>
        <v>0.875</v>
      </c>
      <c r="V47" s="14">
        <v>0.875</v>
      </c>
      <c r="W47" s="14">
        <v>0.875</v>
      </c>
      <c r="X47" s="14">
        <v>0.875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25"/>
      <c r="AH47" s="9"/>
      <c r="AI47" s="22"/>
    </row>
    <row r="48" ht="22.5" spans="1:35">
      <c r="A48" s="5" t="s">
        <v>84</v>
      </c>
      <c r="B48" s="5" t="s">
        <v>88</v>
      </c>
      <c r="C48" s="5" t="s">
        <v>85</v>
      </c>
      <c r="D48" s="5" t="s">
        <v>86</v>
      </c>
      <c r="E48" s="5" t="s">
        <v>89</v>
      </c>
      <c r="F48" s="5"/>
      <c r="G48" s="5" t="s">
        <v>403</v>
      </c>
      <c r="H48" s="9"/>
      <c r="I48" s="9"/>
      <c r="J48" s="9"/>
      <c r="K48" s="18"/>
      <c r="L48" s="14">
        <v>0.04</v>
      </c>
      <c r="M48" s="14">
        <f t="shared" si="2"/>
        <v>0.04</v>
      </c>
      <c r="N48" s="14">
        <v>0</v>
      </c>
      <c r="O48" s="14">
        <v>0.04</v>
      </c>
      <c r="P48" s="15">
        <v>0</v>
      </c>
      <c r="Q48" s="15">
        <v>0</v>
      </c>
      <c r="R48" s="14">
        <v>0</v>
      </c>
      <c r="S48" s="15">
        <v>0</v>
      </c>
      <c r="T48" s="15">
        <v>0</v>
      </c>
      <c r="U48" s="14">
        <f t="shared" si="3"/>
        <v>0.04</v>
      </c>
      <c r="V48" s="14">
        <v>0.04</v>
      </c>
      <c r="W48" s="14">
        <v>0.04</v>
      </c>
      <c r="X48" s="14">
        <v>0.04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25"/>
      <c r="AH48" s="9"/>
      <c r="AI48" s="22"/>
    </row>
    <row r="49" ht="22.5" spans="1:35">
      <c r="A49" s="5" t="s">
        <v>84</v>
      </c>
      <c r="B49" s="5" t="s">
        <v>88</v>
      </c>
      <c r="C49" s="5" t="s">
        <v>85</v>
      </c>
      <c r="D49" s="5" t="s">
        <v>86</v>
      </c>
      <c r="E49" s="5" t="s">
        <v>89</v>
      </c>
      <c r="F49" s="5"/>
      <c r="G49" s="5" t="s">
        <v>417</v>
      </c>
      <c r="H49" s="9"/>
      <c r="I49" s="9"/>
      <c r="J49" s="9"/>
      <c r="K49" s="18"/>
      <c r="L49" s="14">
        <v>5.36</v>
      </c>
      <c r="M49" s="14">
        <f t="shared" si="2"/>
        <v>5.36</v>
      </c>
      <c r="N49" s="14">
        <v>0</v>
      </c>
      <c r="O49" s="14">
        <v>5.36</v>
      </c>
      <c r="P49" s="15">
        <v>0</v>
      </c>
      <c r="Q49" s="15">
        <v>0</v>
      </c>
      <c r="R49" s="14">
        <v>0</v>
      </c>
      <c r="S49" s="15">
        <v>0</v>
      </c>
      <c r="T49" s="15">
        <v>0</v>
      </c>
      <c r="U49" s="14">
        <f t="shared" si="3"/>
        <v>5.36</v>
      </c>
      <c r="V49" s="14">
        <v>5.36</v>
      </c>
      <c r="W49" s="14">
        <v>5.36</v>
      </c>
      <c r="X49" s="14">
        <v>5.36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25"/>
      <c r="AH49" s="9"/>
      <c r="AI49" s="22" t="s">
        <v>425</v>
      </c>
    </row>
    <row r="50" ht="22.5" spans="1:35">
      <c r="A50" s="5" t="s">
        <v>84</v>
      </c>
      <c r="B50" s="5" t="s">
        <v>88</v>
      </c>
      <c r="C50" s="5" t="s">
        <v>85</v>
      </c>
      <c r="D50" s="5" t="s">
        <v>86</v>
      </c>
      <c r="E50" s="5" t="s">
        <v>89</v>
      </c>
      <c r="F50" s="5"/>
      <c r="G50" s="5" t="s">
        <v>395</v>
      </c>
      <c r="H50" s="9"/>
      <c r="I50" s="9"/>
      <c r="J50" s="9"/>
      <c r="K50" s="18"/>
      <c r="L50" s="14">
        <v>0.84</v>
      </c>
      <c r="M50" s="14">
        <f t="shared" si="2"/>
        <v>0.84</v>
      </c>
      <c r="N50" s="14">
        <v>0</v>
      </c>
      <c r="O50" s="14">
        <v>0.84</v>
      </c>
      <c r="P50" s="15">
        <v>0</v>
      </c>
      <c r="Q50" s="15">
        <v>0</v>
      </c>
      <c r="R50" s="14">
        <v>0</v>
      </c>
      <c r="S50" s="15">
        <v>0</v>
      </c>
      <c r="T50" s="15">
        <v>0</v>
      </c>
      <c r="U50" s="14">
        <f t="shared" si="3"/>
        <v>0.84</v>
      </c>
      <c r="V50" s="14">
        <v>0.84</v>
      </c>
      <c r="W50" s="14">
        <v>0.84</v>
      </c>
      <c r="X50" s="14">
        <v>0.84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25"/>
      <c r="AH50" s="9"/>
      <c r="AI50" s="22" t="s">
        <v>419</v>
      </c>
    </row>
    <row r="51" ht="22.5" spans="1:35">
      <c r="A51" s="5" t="s">
        <v>84</v>
      </c>
      <c r="B51" s="5" t="s">
        <v>88</v>
      </c>
      <c r="C51" s="5" t="s">
        <v>85</v>
      </c>
      <c r="D51" s="5" t="s">
        <v>86</v>
      </c>
      <c r="E51" s="5" t="s">
        <v>89</v>
      </c>
      <c r="F51" s="5"/>
      <c r="G51" s="5" t="s">
        <v>415</v>
      </c>
      <c r="H51" s="9"/>
      <c r="I51" s="9"/>
      <c r="J51" s="9"/>
      <c r="K51" s="18"/>
      <c r="L51" s="14">
        <v>0.716</v>
      </c>
      <c r="M51" s="14">
        <f t="shared" si="2"/>
        <v>0.716</v>
      </c>
      <c r="N51" s="14">
        <v>0</v>
      </c>
      <c r="O51" s="14">
        <v>0.716</v>
      </c>
      <c r="P51" s="15">
        <v>0</v>
      </c>
      <c r="Q51" s="15">
        <v>0</v>
      </c>
      <c r="R51" s="14">
        <v>0</v>
      </c>
      <c r="S51" s="15">
        <v>0</v>
      </c>
      <c r="T51" s="15">
        <v>0</v>
      </c>
      <c r="U51" s="14">
        <f t="shared" si="3"/>
        <v>0.716</v>
      </c>
      <c r="V51" s="14">
        <v>0.716</v>
      </c>
      <c r="W51" s="14">
        <v>0.716</v>
      </c>
      <c r="X51" s="14">
        <v>0.716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25"/>
      <c r="AH51" s="9"/>
      <c r="AI51" s="22" t="s">
        <v>426</v>
      </c>
    </row>
    <row r="52" ht="22.5" spans="1:35">
      <c r="A52" s="5" t="s">
        <v>84</v>
      </c>
      <c r="B52" s="5" t="s">
        <v>88</v>
      </c>
      <c r="C52" s="5" t="s">
        <v>85</v>
      </c>
      <c r="D52" s="5" t="s">
        <v>86</v>
      </c>
      <c r="E52" s="5" t="s">
        <v>89</v>
      </c>
      <c r="F52" s="5"/>
      <c r="G52" s="5" t="s">
        <v>427</v>
      </c>
      <c r="H52" s="9"/>
      <c r="I52" s="9"/>
      <c r="J52" s="9"/>
      <c r="K52" s="18"/>
      <c r="L52" s="14">
        <v>0.122</v>
      </c>
      <c r="M52" s="14">
        <f t="shared" si="2"/>
        <v>0.122</v>
      </c>
      <c r="N52" s="14">
        <v>0</v>
      </c>
      <c r="O52" s="14">
        <v>0.122</v>
      </c>
      <c r="P52" s="15">
        <v>0</v>
      </c>
      <c r="Q52" s="15">
        <v>0</v>
      </c>
      <c r="R52" s="14">
        <v>0</v>
      </c>
      <c r="S52" s="15">
        <v>0</v>
      </c>
      <c r="T52" s="15">
        <v>0</v>
      </c>
      <c r="U52" s="14">
        <f t="shared" si="3"/>
        <v>0.122</v>
      </c>
      <c r="V52" s="14">
        <v>0.122</v>
      </c>
      <c r="W52" s="14">
        <v>0.122</v>
      </c>
      <c r="X52" s="14">
        <v>0.122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25"/>
      <c r="AH52" s="9"/>
      <c r="AI52" s="22" t="s">
        <v>419</v>
      </c>
    </row>
    <row r="53" ht="22.5" spans="1:35">
      <c r="A53" s="5" t="s">
        <v>84</v>
      </c>
      <c r="B53" s="5" t="s">
        <v>88</v>
      </c>
      <c r="C53" s="5" t="s">
        <v>85</v>
      </c>
      <c r="D53" s="5" t="s">
        <v>86</v>
      </c>
      <c r="E53" s="5" t="s">
        <v>89</v>
      </c>
      <c r="F53" s="5"/>
      <c r="G53" s="5" t="s">
        <v>403</v>
      </c>
      <c r="H53" s="9"/>
      <c r="I53" s="9"/>
      <c r="J53" s="9"/>
      <c r="K53" s="18"/>
      <c r="L53" s="14">
        <v>0.05</v>
      </c>
      <c r="M53" s="14">
        <f t="shared" si="2"/>
        <v>0.05</v>
      </c>
      <c r="N53" s="14">
        <v>0</v>
      </c>
      <c r="O53" s="14">
        <v>0.05</v>
      </c>
      <c r="P53" s="15">
        <v>0</v>
      </c>
      <c r="Q53" s="15">
        <v>0</v>
      </c>
      <c r="R53" s="14">
        <v>0</v>
      </c>
      <c r="S53" s="15">
        <v>0</v>
      </c>
      <c r="T53" s="15">
        <v>0</v>
      </c>
      <c r="U53" s="14">
        <f t="shared" si="3"/>
        <v>0.05</v>
      </c>
      <c r="V53" s="14">
        <v>0.05</v>
      </c>
      <c r="W53" s="14">
        <v>0.05</v>
      </c>
      <c r="X53" s="14">
        <v>0.05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25"/>
      <c r="AH53" s="9"/>
      <c r="AI53" s="22" t="s">
        <v>419</v>
      </c>
    </row>
    <row r="54" ht="22.5" spans="1:35">
      <c r="A54" s="5" t="s">
        <v>84</v>
      </c>
      <c r="B54" s="5" t="s">
        <v>88</v>
      </c>
      <c r="C54" s="5" t="s">
        <v>85</v>
      </c>
      <c r="D54" s="5" t="s">
        <v>86</v>
      </c>
      <c r="E54" s="5" t="s">
        <v>89</v>
      </c>
      <c r="F54" s="5"/>
      <c r="G54" s="5" t="s">
        <v>403</v>
      </c>
      <c r="H54" s="9"/>
      <c r="I54" s="9"/>
      <c r="J54" s="9"/>
      <c r="K54" s="18"/>
      <c r="L54" s="14">
        <v>0.35</v>
      </c>
      <c r="M54" s="14">
        <f t="shared" si="2"/>
        <v>0.35</v>
      </c>
      <c r="N54" s="14">
        <v>0</v>
      </c>
      <c r="O54" s="14">
        <v>0.35</v>
      </c>
      <c r="P54" s="15">
        <v>0</v>
      </c>
      <c r="Q54" s="15">
        <v>0</v>
      </c>
      <c r="R54" s="14">
        <v>0</v>
      </c>
      <c r="S54" s="15">
        <v>0</v>
      </c>
      <c r="T54" s="15">
        <v>0</v>
      </c>
      <c r="U54" s="14">
        <f t="shared" si="3"/>
        <v>0.35</v>
      </c>
      <c r="V54" s="14">
        <v>0.35</v>
      </c>
      <c r="W54" s="14">
        <v>0.35</v>
      </c>
      <c r="X54" s="14">
        <v>0.35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25"/>
      <c r="AH54" s="9"/>
      <c r="AI54" s="22" t="s">
        <v>428</v>
      </c>
    </row>
    <row r="55" ht="22.5" spans="1:35">
      <c r="A55" s="5" t="s">
        <v>84</v>
      </c>
      <c r="B55" s="5" t="s">
        <v>88</v>
      </c>
      <c r="C55" s="5" t="s">
        <v>88</v>
      </c>
      <c r="D55" s="5" t="s">
        <v>86</v>
      </c>
      <c r="E55" s="5" t="s">
        <v>90</v>
      </c>
      <c r="F55" s="5"/>
      <c r="G55" s="5" t="s">
        <v>395</v>
      </c>
      <c r="H55" s="9"/>
      <c r="I55" s="9"/>
      <c r="J55" s="9"/>
      <c r="K55" s="18"/>
      <c r="L55" s="14">
        <v>2.7</v>
      </c>
      <c r="M55" s="14">
        <f t="shared" si="2"/>
        <v>2.7</v>
      </c>
      <c r="N55" s="14">
        <v>0</v>
      </c>
      <c r="O55" s="14">
        <v>2.7</v>
      </c>
      <c r="P55" s="15">
        <v>0</v>
      </c>
      <c r="Q55" s="15">
        <v>0</v>
      </c>
      <c r="R55" s="14">
        <v>0</v>
      </c>
      <c r="S55" s="15">
        <v>0</v>
      </c>
      <c r="T55" s="15">
        <v>0</v>
      </c>
      <c r="U55" s="14">
        <f t="shared" si="3"/>
        <v>2.7</v>
      </c>
      <c r="V55" s="14">
        <v>2.7</v>
      </c>
      <c r="W55" s="14">
        <v>2.7</v>
      </c>
      <c r="X55" s="14">
        <v>2.7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25"/>
      <c r="AH55" s="9"/>
      <c r="AI55" s="22" t="s">
        <v>429</v>
      </c>
    </row>
    <row r="56" ht="22.5" spans="1:35">
      <c r="A56" s="5" t="s">
        <v>84</v>
      </c>
      <c r="B56" s="5" t="s">
        <v>88</v>
      </c>
      <c r="C56" s="5" t="s">
        <v>88</v>
      </c>
      <c r="D56" s="5" t="s">
        <v>86</v>
      </c>
      <c r="E56" s="5" t="s">
        <v>90</v>
      </c>
      <c r="F56" s="5"/>
      <c r="G56" s="5" t="s">
        <v>407</v>
      </c>
      <c r="H56" s="9"/>
      <c r="I56" s="9"/>
      <c r="J56" s="9"/>
      <c r="K56" s="18"/>
      <c r="L56" s="14">
        <v>0.6</v>
      </c>
      <c r="M56" s="14">
        <f t="shared" si="2"/>
        <v>0.6</v>
      </c>
      <c r="N56" s="14">
        <v>0</v>
      </c>
      <c r="O56" s="14">
        <v>0.6</v>
      </c>
      <c r="P56" s="15">
        <v>0</v>
      </c>
      <c r="Q56" s="15">
        <v>0</v>
      </c>
      <c r="R56" s="14">
        <v>0</v>
      </c>
      <c r="S56" s="15">
        <v>0</v>
      </c>
      <c r="T56" s="15">
        <v>0</v>
      </c>
      <c r="U56" s="14">
        <f t="shared" si="3"/>
        <v>0.6</v>
      </c>
      <c r="V56" s="14">
        <v>0.6</v>
      </c>
      <c r="W56" s="14">
        <v>0.6</v>
      </c>
      <c r="X56" s="14">
        <v>0.6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v>0</v>
      </c>
      <c r="AG56" s="25"/>
      <c r="AH56" s="9"/>
      <c r="AI56" s="22" t="s">
        <v>429</v>
      </c>
    </row>
    <row r="57" ht="22.5" spans="1:35">
      <c r="A57" s="5" t="s">
        <v>84</v>
      </c>
      <c r="B57" s="5" t="s">
        <v>88</v>
      </c>
      <c r="C57" s="5" t="s">
        <v>88</v>
      </c>
      <c r="D57" s="5" t="s">
        <v>86</v>
      </c>
      <c r="E57" s="5" t="s">
        <v>90</v>
      </c>
      <c r="F57" s="5"/>
      <c r="G57" s="5" t="s">
        <v>430</v>
      </c>
      <c r="H57" s="9"/>
      <c r="I57" s="9"/>
      <c r="J57" s="9"/>
      <c r="K57" s="18"/>
      <c r="L57" s="14">
        <v>0.7</v>
      </c>
      <c r="M57" s="14">
        <f t="shared" si="2"/>
        <v>0.7</v>
      </c>
      <c r="N57" s="14">
        <v>0</v>
      </c>
      <c r="O57" s="14">
        <v>0.7</v>
      </c>
      <c r="P57" s="15">
        <v>0</v>
      </c>
      <c r="Q57" s="15">
        <v>0</v>
      </c>
      <c r="R57" s="14">
        <v>0</v>
      </c>
      <c r="S57" s="15">
        <v>0</v>
      </c>
      <c r="T57" s="15">
        <v>0</v>
      </c>
      <c r="U57" s="14">
        <f t="shared" si="3"/>
        <v>0.7</v>
      </c>
      <c r="V57" s="14">
        <v>0.7</v>
      </c>
      <c r="W57" s="14">
        <v>0.7</v>
      </c>
      <c r="X57" s="14">
        <v>0.7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14">
        <v>0</v>
      </c>
      <c r="AG57" s="25"/>
      <c r="AH57" s="9"/>
      <c r="AI57" s="22" t="s">
        <v>429</v>
      </c>
    </row>
    <row r="58" ht="22.5" spans="1:35">
      <c r="A58" s="5" t="s">
        <v>84</v>
      </c>
      <c r="B58" s="5" t="s">
        <v>88</v>
      </c>
      <c r="C58" s="5" t="s">
        <v>93</v>
      </c>
      <c r="D58" s="5" t="s">
        <v>86</v>
      </c>
      <c r="E58" s="5" t="s">
        <v>94</v>
      </c>
      <c r="F58" s="5"/>
      <c r="G58" s="5" t="s">
        <v>431</v>
      </c>
      <c r="H58" s="9"/>
      <c r="I58" s="9"/>
      <c r="J58" s="9"/>
      <c r="K58" s="18"/>
      <c r="L58" s="14">
        <v>0.7</v>
      </c>
      <c r="M58" s="14">
        <f t="shared" si="2"/>
        <v>0</v>
      </c>
      <c r="N58" s="14">
        <v>0</v>
      </c>
      <c r="O58" s="14">
        <v>0</v>
      </c>
      <c r="P58" s="15">
        <v>0</v>
      </c>
      <c r="Q58" s="15">
        <v>0</v>
      </c>
      <c r="R58" s="14">
        <v>0.7</v>
      </c>
      <c r="S58" s="15">
        <v>0</v>
      </c>
      <c r="T58" s="15">
        <v>0</v>
      </c>
      <c r="U58" s="14">
        <f t="shared" si="3"/>
        <v>0.7</v>
      </c>
      <c r="V58" s="14">
        <v>0.7</v>
      </c>
      <c r="W58" s="14">
        <v>0.7</v>
      </c>
      <c r="X58" s="14">
        <v>0.7</v>
      </c>
      <c r="Y58" s="14">
        <v>0</v>
      </c>
      <c r="Z58" s="14">
        <v>0</v>
      </c>
      <c r="AA58" s="14">
        <v>0</v>
      </c>
      <c r="AB58" s="14">
        <v>0</v>
      </c>
      <c r="AC58" s="14">
        <v>0</v>
      </c>
      <c r="AD58" s="14">
        <v>0</v>
      </c>
      <c r="AE58" s="14">
        <v>0</v>
      </c>
      <c r="AF58" s="14">
        <v>0</v>
      </c>
      <c r="AG58" s="25"/>
      <c r="AH58" s="9"/>
      <c r="AI58" s="22" t="s">
        <v>432</v>
      </c>
    </row>
    <row r="59" ht="22.5" spans="1:35">
      <c r="A59" s="5" t="s">
        <v>84</v>
      </c>
      <c r="B59" s="5" t="s">
        <v>88</v>
      </c>
      <c r="C59" s="5" t="s">
        <v>93</v>
      </c>
      <c r="D59" s="5" t="s">
        <v>86</v>
      </c>
      <c r="E59" s="5" t="s">
        <v>94</v>
      </c>
      <c r="F59" s="5"/>
      <c r="G59" s="5" t="s">
        <v>433</v>
      </c>
      <c r="H59" s="10"/>
      <c r="I59" s="9"/>
      <c r="J59" s="9"/>
      <c r="K59" s="18"/>
      <c r="L59" s="14">
        <v>1.16</v>
      </c>
      <c r="M59" s="14">
        <f t="shared" si="2"/>
        <v>0</v>
      </c>
      <c r="N59" s="14">
        <v>0</v>
      </c>
      <c r="O59" s="14">
        <v>0</v>
      </c>
      <c r="P59" s="15">
        <v>0</v>
      </c>
      <c r="Q59" s="15">
        <v>0</v>
      </c>
      <c r="R59" s="14">
        <v>1.16</v>
      </c>
      <c r="S59" s="15">
        <v>0</v>
      </c>
      <c r="T59" s="15">
        <v>0</v>
      </c>
      <c r="U59" s="14">
        <f t="shared" si="3"/>
        <v>1.16</v>
      </c>
      <c r="V59" s="14">
        <v>1.16</v>
      </c>
      <c r="W59" s="14">
        <v>1.16</v>
      </c>
      <c r="X59" s="14">
        <v>1.16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14">
        <v>0</v>
      </c>
      <c r="AF59" s="14">
        <v>0</v>
      </c>
      <c r="AG59" s="25"/>
      <c r="AH59" s="9"/>
      <c r="AI59" s="22" t="s">
        <v>432</v>
      </c>
    </row>
    <row r="60" ht="22.5" spans="1:35">
      <c r="A60" s="5" t="s">
        <v>84</v>
      </c>
      <c r="B60" s="5" t="s">
        <v>88</v>
      </c>
      <c r="C60" s="5" t="s">
        <v>93</v>
      </c>
      <c r="D60" s="5" t="s">
        <v>86</v>
      </c>
      <c r="E60" s="5" t="s">
        <v>94</v>
      </c>
      <c r="F60" s="5"/>
      <c r="G60" s="5" t="s">
        <v>434</v>
      </c>
      <c r="H60" s="9"/>
      <c r="I60" s="9"/>
      <c r="J60" s="9"/>
      <c r="K60" s="18"/>
      <c r="L60" s="14">
        <v>11</v>
      </c>
      <c r="M60" s="14">
        <f t="shared" si="2"/>
        <v>0</v>
      </c>
      <c r="N60" s="14">
        <v>0</v>
      </c>
      <c r="O60" s="14">
        <v>0</v>
      </c>
      <c r="P60" s="15">
        <v>0</v>
      </c>
      <c r="Q60" s="15">
        <v>0</v>
      </c>
      <c r="R60" s="14">
        <v>11</v>
      </c>
      <c r="S60" s="15">
        <v>0</v>
      </c>
      <c r="T60" s="15">
        <v>0</v>
      </c>
      <c r="U60" s="14">
        <f t="shared" si="3"/>
        <v>11</v>
      </c>
      <c r="V60" s="14">
        <v>11</v>
      </c>
      <c r="W60" s="14">
        <v>11</v>
      </c>
      <c r="X60" s="14">
        <v>11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4">
        <v>0</v>
      </c>
      <c r="AG60" s="25"/>
      <c r="AH60" s="9"/>
      <c r="AI60" s="22" t="s">
        <v>435</v>
      </c>
    </row>
    <row r="61" ht="22.5" spans="1:35">
      <c r="A61" s="5" t="s">
        <v>84</v>
      </c>
      <c r="B61" s="5" t="s">
        <v>88</v>
      </c>
      <c r="C61" s="5" t="s">
        <v>93</v>
      </c>
      <c r="D61" s="5" t="s">
        <v>86</v>
      </c>
      <c r="E61" s="5" t="s">
        <v>94</v>
      </c>
      <c r="F61" s="5"/>
      <c r="G61" s="5" t="s">
        <v>436</v>
      </c>
      <c r="H61" s="9"/>
      <c r="I61" s="9"/>
      <c r="J61" s="9"/>
      <c r="K61" s="18"/>
      <c r="L61" s="14">
        <v>26.04</v>
      </c>
      <c r="M61" s="14">
        <f t="shared" si="2"/>
        <v>0</v>
      </c>
      <c r="N61" s="14">
        <v>0</v>
      </c>
      <c r="O61" s="14">
        <v>0</v>
      </c>
      <c r="P61" s="15">
        <v>0</v>
      </c>
      <c r="Q61" s="15">
        <v>0</v>
      </c>
      <c r="R61" s="14">
        <v>26.04</v>
      </c>
      <c r="S61" s="15">
        <v>0</v>
      </c>
      <c r="T61" s="15">
        <v>0</v>
      </c>
      <c r="U61" s="14">
        <f t="shared" si="3"/>
        <v>26.04</v>
      </c>
      <c r="V61" s="14">
        <v>26.04</v>
      </c>
      <c r="W61" s="14">
        <v>26.04</v>
      </c>
      <c r="X61" s="14">
        <v>26.04</v>
      </c>
      <c r="Y61" s="14">
        <v>0</v>
      </c>
      <c r="Z61" s="14">
        <v>0</v>
      </c>
      <c r="AA61" s="14">
        <v>0</v>
      </c>
      <c r="AB61" s="14">
        <v>0</v>
      </c>
      <c r="AC61" s="14">
        <v>0</v>
      </c>
      <c r="AD61" s="14">
        <v>0</v>
      </c>
      <c r="AE61" s="14">
        <v>0</v>
      </c>
      <c r="AF61" s="14">
        <v>0</v>
      </c>
      <c r="AG61" s="25"/>
      <c r="AH61" s="9"/>
      <c r="AI61" s="22" t="s">
        <v>432</v>
      </c>
    </row>
    <row r="62" ht="22.5" spans="1:35">
      <c r="A62" s="5" t="s">
        <v>84</v>
      </c>
      <c r="B62" s="5" t="s">
        <v>88</v>
      </c>
      <c r="C62" s="5" t="s">
        <v>93</v>
      </c>
      <c r="D62" s="5" t="s">
        <v>86</v>
      </c>
      <c r="E62" s="5" t="s">
        <v>94</v>
      </c>
      <c r="F62" s="5"/>
      <c r="G62" s="5" t="s">
        <v>434</v>
      </c>
      <c r="H62" s="9"/>
      <c r="I62" s="9"/>
      <c r="J62" s="9"/>
      <c r="K62" s="18"/>
      <c r="L62" s="14">
        <v>10</v>
      </c>
      <c r="M62" s="14">
        <f t="shared" si="2"/>
        <v>0</v>
      </c>
      <c r="N62" s="14">
        <v>0</v>
      </c>
      <c r="O62" s="14">
        <v>0</v>
      </c>
      <c r="P62" s="15">
        <v>0</v>
      </c>
      <c r="Q62" s="15">
        <v>0</v>
      </c>
      <c r="R62" s="14">
        <v>10</v>
      </c>
      <c r="S62" s="15">
        <v>0</v>
      </c>
      <c r="T62" s="15">
        <v>0</v>
      </c>
      <c r="U62" s="14">
        <f t="shared" si="3"/>
        <v>10</v>
      </c>
      <c r="V62" s="14">
        <v>10</v>
      </c>
      <c r="W62" s="14">
        <v>10</v>
      </c>
      <c r="X62" s="14">
        <v>10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14">
        <v>0</v>
      </c>
      <c r="AG62" s="25"/>
      <c r="AH62" s="9"/>
      <c r="AI62" s="22" t="s">
        <v>435</v>
      </c>
    </row>
    <row r="63" ht="22.5" spans="1:35">
      <c r="A63" s="5" t="s">
        <v>84</v>
      </c>
      <c r="B63" s="5" t="s">
        <v>88</v>
      </c>
      <c r="C63" s="5" t="s">
        <v>93</v>
      </c>
      <c r="D63" s="5" t="s">
        <v>86</v>
      </c>
      <c r="E63" s="5" t="s">
        <v>94</v>
      </c>
      <c r="F63" s="5"/>
      <c r="G63" s="5" t="s">
        <v>437</v>
      </c>
      <c r="H63" s="9"/>
      <c r="I63" s="9"/>
      <c r="J63" s="9"/>
      <c r="K63" s="18"/>
      <c r="L63" s="14">
        <v>0.75</v>
      </c>
      <c r="M63" s="14">
        <f t="shared" si="2"/>
        <v>0</v>
      </c>
      <c r="N63" s="14">
        <v>0</v>
      </c>
      <c r="O63" s="14">
        <v>0</v>
      </c>
      <c r="P63" s="15">
        <v>0</v>
      </c>
      <c r="Q63" s="15">
        <v>0</v>
      </c>
      <c r="R63" s="14">
        <v>0.75</v>
      </c>
      <c r="S63" s="15">
        <v>0</v>
      </c>
      <c r="T63" s="15">
        <v>0</v>
      </c>
      <c r="U63" s="14">
        <f t="shared" si="3"/>
        <v>0.75</v>
      </c>
      <c r="V63" s="14">
        <v>0.75</v>
      </c>
      <c r="W63" s="14">
        <v>0.75</v>
      </c>
      <c r="X63" s="14">
        <v>0.75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0</v>
      </c>
      <c r="AG63" s="25"/>
      <c r="AH63" s="9"/>
      <c r="AI63" s="22" t="s">
        <v>435</v>
      </c>
    </row>
    <row r="64" ht="22.5" spans="1:35">
      <c r="A64" s="5" t="s">
        <v>84</v>
      </c>
      <c r="B64" s="5" t="s">
        <v>88</v>
      </c>
      <c r="C64" s="5" t="s">
        <v>93</v>
      </c>
      <c r="D64" s="5" t="s">
        <v>86</v>
      </c>
      <c r="E64" s="5" t="s">
        <v>94</v>
      </c>
      <c r="F64" s="5"/>
      <c r="G64" s="5" t="s">
        <v>424</v>
      </c>
      <c r="H64" s="9"/>
      <c r="I64" s="9"/>
      <c r="J64" s="9"/>
      <c r="K64" s="18"/>
      <c r="L64" s="14">
        <v>5.2</v>
      </c>
      <c r="M64" s="14">
        <f t="shared" si="2"/>
        <v>0</v>
      </c>
      <c r="N64" s="14">
        <v>0</v>
      </c>
      <c r="O64" s="14">
        <v>0</v>
      </c>
      <c r="P64" s="15">
        <v>0</v>
      </c>
      <c r="Q64" s="15">
        <v>0</v>
      </c>
      <c r="R64" s="14">
        <v>5.2</v>
      </c>
      <c r="S64" s="15">
        <v>0</v>
      </c>
      <c r="T64" s="15">
        <v>0</v>
      </c>
      <c r="U64" s="14">
        <f t="shared" si="3"/>
        <v>5.2</v>
      </c>
      <c r="V64" s="14">
        <v>5.2</v>
      </c>
      <c r="W64" s="14">
        <v>5.2</v>
      </c>
      <c r="X64" s="14">
        <v>5.2</v>
      </c>
      <c r="Y64" s="14">
        <v>0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  <c r="AE64" s="14">
        <v>0</v>
      </c>
      <c r="AF64" s="14">
        <v>0</v>
      </c>
      <c r="AG64" s="25"/>
      <c r="AH64" s="9"/>
      <c r="AI64" s="22" t="s">
        <v>435</v>
      </c>
    </row>
    <row r="65" ht="22.5" spans="1:35">
      <c r="A65" s="5" t="s">
        <v>84</v>
      </c>
      <c r="B65" s="5" t="s">
        <v>88</v>
      </c>
      <c r="C65" s="5" t="s">
        <v>93</v>
      </c>
      <c r="D65" s="5" t="s">
        <v>86</v>
      </c>
      <c r="E65" s="5" t="s">
        <v>94</v>
      </c>
      <c r="F65" s="5"/>
      <c r="G65" s="5" t="s">
        <v>415</v>
      </c>
      <c r="H65" s="9"/>
      <c r="I65" s="9"/>
      <c r="J65" s="9"/>
      <c r="K65" s="18"/>
      <c r="L65" s="14">
        <v>2.5</v>
      </c>
      <c r="M65" s="14">
        <f t="shared" si="2"/>
        <v>0</v>
      </c>
      <c r="N65" s="14">
        <v>0</v>
      </c>
      <c r="O65" s="14">
        <v>0</v>
      </c>
      <c r="P65" s="15">
        <v>0</v>
      </c>
      <c r="Q65" s="15">
        <v>0</v>
      </c>
      <c r="R65" s="14">
        <v>2.5</v>
      </c>
      <c r="S65" s="15">
        <v>0</v>
      </c>
      <c r="T65" s="15">
        <v>0</v>
      </c>
      <c r="U65" s="14">
        <f t="shared" si="3"/>
        <v>2.5</v>
      </c>
      <c r="V65" s="14">
        <v>2.5</v>
      </c>
      <c r="W65" s="14">
        <v>2.5</v>
      </c>
      <c r="X65" s="14">
        <v>2.5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25"/>
      <c r="AH65" s="9"/>
      <c r="AI65" s="22" t="s">
        <v>432</v>
      </c>
    </row>
    <row r="66" ht="22.5" spans="1:35">
      <c r="A66" s="5" t="s">
        <v>84</v>
      </c>
      <c r="B66" s="5" t="s">
        <v>88</v>
      </c>
      <c r="C66" s="5" t="s">
        <v>93</v>
      </c>
      <c r="D66" s="5" t="s">
        <v>86</v>
      </c>
      <c r="E66" s="5" t="s">
        <v>94</v>
      </c>
      <c r="F66" s="5"/>
      <c r="G66" s="5" t="s">
        <v>399</v>
      </c>
      <c r="H66" s="9"/>
      <c r="I66" s="9"/>
      <c r="J66" s="9"/>
      <c r="K66" s="18"/>
      <c r="L66" s="14">
        <v>6</v>
      </c>
      <c r="M66" s="14">
        <f t="shared" si="2"/>
        <v>0</v>
      </c>
      <c r="N66" s="14">
        <v>0</v>
      </c>
      <c r="O66" s="14">
        <v>0</v>
      </c>
      <c r="P66" s="15">
        <v>0</v>
      </c>
      <c r="Q66" s="15">
        <v>0</v>
      </c>
      <c r="R66" s="14">
        <v>6</v>
      </c>
      <c r="S66" s="15">
        <v>0</v>
      </c>
      <c r="T66" s="15">
        <v>0</v>
      </c>
      <c r="U66" s="14">
        <f t="shared" si="3"/>
        <v>6</v>
      </c>
      <c r="V66" s="14">
        <v>6</v>
      </c>
      <c r="W66" s="14">
        <v>6</v>
      </c>
      <c r="X66" s="14">
        <v>6</v>
      </c>
      <c r="Y66" s="14">
        <v>0</v>
      </c>
      <c r="Z66" s="14">
        <v>0</v>
      </c>
      <c r="AA66" s="14">
        <v>0</v>
      </c>
      <c r="AB66" s="14">
        <v>0</v>
      </c>
      <c r="AC66" s="14">
        <v>0</v>
      </c>
      <c r="AD66" s="14">
        <v>0</v>
      </c>
      <c r="AE66" s="14">
        <v>0</v>
      </c>
      <c r="AF66" s="14">
        <v>0</v>
      </c>
      <c r="AG66" s="25"/>
      <c r="AH66" s="9"/>
      <c r="AI66" s="22" t="s">
        <v>435</v>
      </c>
    </row>
    <row r="67" ht="22.5" spans="1:35">
      <c r="A67" s="5" t="s">
        <v>84</v>
      </c>
      <c r="B67" s="5" t="s">
        <v>88</v>
      </c>
      <c r="C67" s="5" t="s">
        <v>93</v>
      </c>
      <c r="D67" s="5" t="s">
        <v>86</v>
      </c>
      <c r="E67" s="5" t="s">
        <v>94</v>
      </c>
      <c r="F67" s="5"/>
      <c r="G67" s="5" t="s">
        <v>438</v>
      </c>
      <c r="H67" s="9"/>
      <c r="I67" s="9"/>
      <c r="J67" s="9"/>
      <c r="K67" s="18"/>
      <c r="L67" s="14">
        <v>8.25</v>
      </c>
      <c r="M67" s="14">
        <f t="shared" si="2"/>
        <v>0</v>
      </c>
      <c r="N67" s="14">
        <v>0</v>
      </c>
      <c r="O67" s="14">
        <v>0</v>
      </c>
      <c r="P67" s="15">
        <v>0</v>
      </c>
      <c r="Q67" s="15">
        <v>0</v>
      </c>
      <c r="R67" s="14">
        <v>8.25</v>
      </c>
      <c r="S67" s="15">
        <v>0</v>
      </c>
      <c r="T67" s="15">
        <v>0</v>
      </c>
      <c r="U67" s="14">
        <f t="shared" si="3"/>
        <v>8.25</v>
      </c>
      <c r="V67" s="14">
        <v>8.25</v>
      </c>
      <c r="W67" s="14">
        <v>8.25</v>
      </c>
      <c r="X67" s="14">
        <v>8.25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14">
        <v>0</v>
      </c>
      <c r="AG67" s="25"/>
      <c r="AH67" s="9"/>
      <c r="AI67" s="22" t="s">
        <v>432</v>
      </c>
    </row>
    <row r="68" ht="22.5" spans="1:35">
      <c r="A68" s="5" t="s">
        <v>84</v>
      </c>
      <c r="B68" s="5" t="s">
        <v>88</v>
      </c>
      <c r="C68" s="5" t="s">
        <v>93</v>
      </c>
      <c r="D68" s="5" t="s">
        <v>86</v>
      </c>
      <c r="E68" s="5" t="s">
        <v>94</v>
      </c>
      <c r="F68" s="5"/>
      <c r="G68" s="5" t="s">
        <v>436</v>
      </c>
      <c r="H68" s="9"/>
      <c r="I68" s="9"/>
      <c r="J68" s="9"/>
      <c r="K68" s="18"/>
      <c r="L68" s="14">
        <v>0.72</v>
      </c>
      <c r="M68" s="14">
        <f t="shared" si="2"/>
        <v>0</v>
      </c>
      <c r="N68" s="14">
        <v>0</v>
      </c>
      <c r="O68" s="14">
        <v>0</v>
      </c>
      <c r="P68" s="15">
        <v>0</v>
      </c>
      <c r="Q68" s="15">
        <v>0</v>
      </c>
      <c r="R68" s="14">
        <v>0.72</v>
      </c>
      <c r="S68" s="15">
        <v>0</v>
      </c>
      <c r="T68" s="15">
        <v>0</v>
      </c>
      <c r="U68" s="14">
        <f t="shared" si="3"/>
        <v>0.72</v>
      </c>
      <c r="V68" s="14">
        <v>0.72</v>
      </c>
      <c r="W68" s="14">
        <v>0.72</v>
      </c>
      <c r="X68" s="14">
        <v>0.72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14">
        <v>0</v>
      </c>
      <c r="AG68" s="25"/>
      <c r="AH68" s="9"/>
      <c r="AI68" s="22" t="s">
        <v>435</v>
      </c>
    </row>
    <row r="69" ht="22.5" spans="1:35">
      <c r="A69" s="5" t="s">
        <v>84</v>
      </c>
      <c r="B69" s="5" t="s">
        <v>88</v>
      </c>
      <c r="C69" s="5" t="s">
        <v>93</v>
      </c>
      <c r="D69" s="5" t="s">
        <v>86</v>
      </c>
      <c r="E69" s="5" t="s">
        <v>94</v>
      </c>
      <c r="F69" s="5"/>
      <c r="G69" s="5" t="s">
        <v>439</v>
      </c>
      <c r="H69" s="9"/>
      <c r="I69" s="9"/>
      <c r="J69" s="9"/>
      <c r="K69" s="18"/>
      <c r="L69" s="14">
        <v>5</v>
      </c>
      <c r="M69" s="14">
        <f t="shared" si="2"/>
        <v>0</v>
      </c>
      <c r="N69" s="14">
        <v>0</v>
      </c>
      <c r="O69" s="14">
        <v>0</v>
      </c>
      <c r="P69" s="15">
        <v>0</v>
      </c>
      <c r="Q69" s="15">
        <v>0</v>
      </c>
      <c r="R69" s="14">
        <v>5</v>
      </c>
      <c r="S69" s="15">
        <v>0</v>
      </c>
      <c r="T69" s="15">
        <v>0</v>
      </c>
      <c r="U69" s="14">
        <f t="shared" si="3"/>
        <v>5</v>
      </c>
      <c r="V69" s="14">
        <v>5</v>
      </c>
      <c r="W69" s="14">
        <v>5</v>
      </c>
      <c r="X69" s="14">
        <v>5</v>
      </c>
      <c r="Y69" s="14">
        <v>0</v>
      </c>
      <c r="Z69" s="14">
        <v>0</v>
      </c>
      <c r="AA69" s="14">
        <v>0</v>
      </c>
      <c r="AB69" s="14">
        <v>0</v>
      </c>
      <c r="AC69" s="14">
        <v>0</v>
      </c>
      <c r="AD69" s="14">
        <v>0</v>
      </c>
      <c r="AE69" s="14">
        <v>0</v>
      </c>
      <c r="AF69" s="14">
        <v>0</v>
      </c>
      <c r="AG69" s="25"/>
      <c r="AH69" s="9"/>
      <c r="AI69" s="22" t="s">
        <v>435</v>
      </c>
    </row>
    <row r="70" ht="22.5" spans="1:35">
      <c r="A70" s="5" t="s">
        <v>84</v>
      </c>
      <c r="B70" s="5" t="s">
        <v>88</v>
      </c>
      <c r="C70" s="5" t="s">
        <v>93</v>
      </c>
      <c r="D70" s="5" t="s">
        <v>86</v>
      </c>
      <c r="E70" s="5" t="s">
        <v>94</v>
      </c>
      <c r="F70" s="5"/>
      <c r="G70" s="5" t="s">
        <v>440</v>
      </c>
      <c r="H70" s="9"/>
      <c r="I70" s="9"/>
      <c r="J70" s="9"/>
      <c r="K70" s="18"/>
      <c r="L70" s="14">
        <v>0.3</v>
      </c>
      <c r="M70" s="14">
        <f t="shared" si="2"/>
        <v>0</v>
      </c>
      <c r="N70" s="14">
        <v>0</v>
      </c>
      <c r="O70" s="14">
        <v>0</v>
      </c>
      <c r="P70" s="15">
        <v>0</v>
      </c>
      <c r="Q70" s="15">
        <v>0</v>
      </c>
      <c r="R70" s="14">
        <v>0.3</v>
      </c>
      <c r="S70" s="15">
        <v>0</v>
      </c>
      <c r="T70" s="15">
        <v>0</v>
      </c>
      <c r="U70" s="14">
        <f t="shared" si="3"/>
        <v>0.3</v>
      </c>
      <c r="V70" s="14">
        <v>0.3</v>
      </c>
      <c r="W70" s="14">
        <v>0.3</v>
      </c>
      <c r="X70" s="14">
        <v>0.3</v>
      </c>
      <c r="Y70" s="14">
        <v>0</v>
      </c>
      <c r="Z70" s="14">
        <v>0</v>
      </c>
      <c r="AA70" s="14">
        <v>0</v>
      </c>
      <c r="AB70" s="14">
        <v>0</v>
      </c>
      <c r="AC70" s="14">
        <v>0</v>
      </c>
      <c r="AD70" s="14">
        <v>0</v>
      </c>
      <c r="AE70" s="14">
        <v>0</v>
      </c>
      <c r="AF70" s="14">
        <v>0</v>
      </c>
      <c r="AG70" s="25"/>
      <c r="AH70" s="9"/>
      <c r="AI70" s="22" t="s">
        <v>432</v>
      </c>
    </row>
    <row r="71" ht="22.5" spans="1:35">
      <c r="A71" s="5" t="s">
        <v>84</v>
      </c>
      <c r="B71" s="5" t="s">
        <v>88</v>
      </c>
      <c r="C71" s="5" t="s">
        <v>93</v>
      </c>
      <c r="D71" s="5" t="s">
        <v>86</v>
      </c>
      <c r="E71" s="5" t="s">
        <v>94</v>
      </c>
      <c r="F71" s="5"/>
      <c r="G71" s="5" t="s">
        <v>430</v>
      </c>
      <c r="H71" s="9"/>
      <c r="I71" s="9"/>
      <c r="J71" s="9"/>
      <c r="K71" s="18"/>
      <c r="L71" s="14">
        <v>3</v>
      </c>
      <c r="M71" s="14">
        <f t="shared" si="2"/>
        <v>0</v>
      </c>
      <c r="N71" s="14">
        <v>0</v>
      </c>
      <c r="O71" s="14">
        <v>0</v>
      </c>
      <c r="P71" s="15">
        <v>0</v>
      </c>
      <c r="Q71" s="15">
        <v>0</v>
      </c>
      <c r="R71" s="14">
        <v>3</v>
      </c>
      <c r="S71" s="15">
        <v>0</v>
      </c>
      <c r="T71" s="15">
        <v>0</v>
      </c>
      <c r="U71" s="14">
        <f t="shared" si="3"/>
        <v>3</v>
      </c>
      <c r="V71" s="14">
        <v>3</v>
      </c>
      <c r="W71" s="14">
        <v>3</v>
      </c>
      <c r="X71" s="14">
        <v>3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0</v>
      </c>
      <c r="AE71" s="14">
        <v>0</v>
      </c>
      <c r="AF71" s="14">
        <v>0</v>
      </c>
      <c r="AG71" s="25"/>
      <c r="AH71" s="9"/>
      <c r="AI71" s="22" t="s">
        <v>435</v>
      </c>
    </row>
    <row r="72" ht="22.5" spans="1:35">
      <c r="A72" s="5" t="s">
        <v>84</v>
      </c>
      <c r="B72" s="5" t="s">
        <v>88</v>
      </c>
      <c r="C72" s="5" t="s">
        <v>93</v>
      </c>
      <c r="D72" s="5" t="s">
        <v>86</v>
      </c>
      <c r="E72" s="5" t="s">
        <v>94</v>
      </c>
      <c r="F72" s="5"/>
      <c r="G72" s="5" t="s">
        <v>395</v>
      </c>
      <c r="H72" s="9"/>
      <c r="I72" s="9"/>
      <c r="J72" s="9"/>
      <c r="K72" s="18"/>
      <c r="L72" s="14">
        <v>15</v>
      </c>
      <c r="M72" s="14">
        <f t="shared" si="2"/>
        <v>0</v>
      </c>
      <c r="N72" s="14">
        <v>0</v>
      </c>
      <c r="O72" s="14">
        <v>0</v>
      </c>
      <c r="P72" s="15">
        <v>0</v>
      </c>
      <c r="Q72" s="15">
        <v>0</v>
      </c>
      <c r="R72" s="14">
        <v>15</v>
      </c>
      <c r="S72" s="15">
        <v>0</v>
      </c>
      <c r="T72" s="15">
        <v>0</v>
      </c>
      <c r="U72" s="14">
        <f t="shared" si="3"/>
        <v>15</v>
      </c>
      <c r="V72" s="14">
        <v>15</v>
      </c>
      <c r="W72" s="14">
        <v>15</v>
      </c>
      <c r="X72" s="14">
        <v>15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  <c r="AE72" s="14">
        <v>0</v>
      </c>
      <c r="AF72" s="14">
        <v>0</v>
      </c>
      <c r="AG72" s="25"/>
      <c r="AH72" s="9"/>
      <c r="AI72" s="22" t="s">
        <v>432</v>
      </c>
    </row>
    <row r="73" ht="22.5" spans="1:35">
      <c r="A73" s="5" t="s">
        <v>84</v>
      </c>
      <c r="B73" s="5" t="s">
        <v>88</v>
      </c>
      <c r="C73" s="5" t="s">
        <v>93</v>
      </c>
      <c r="D73" s="5" t="s">
        <v>86</v>
      </c>
      <c r="E73" s="5" t="s">
        <v>94</v>
      </c>
      <c r="F73" s="5"/>
      <c r="G73" s="5" t="s">
        <v>437</v>
      </c>
      <c r="H73" s="9"/>
      <c r="I73" s="9"/>
      <c r="J73" s="9"/>
      <c r="K73" s="18"/>
      <c r="L73" s="14">
        <v>1.8</v>
      </c>
      <c r="M73" s="14">
        <f t="shared" si="2"/>
        <v>0</v>
      </c>
      <c r="N73" s="14">
        <v>0</v>
      </c>
      <c r="O73" s="14">
        <v>0</v>
      </c>
      <c r="P73" s="15">
        <v>0</v>
      </c>
      <c r="Q73" s="15">
        <v>0</v>
      </c>
      <c r="R73" s="14">
        <v>1.8</v>
      </c>
      <c r="S73" s="15">
        <v>0</v>
      </c>
      <c r="T73" s="15">
        <v>0</v>
      </c>
      <c r="U73" s="14">
        <f t="shared" si="3"/>
        <v>1.8</v>
      </c>
      <c r="V73" s="14">
        <v>1.8</v>
      </c>
      <c r="W73" s="14">
        <v>1.8</v>
      </c>
      <c r="X73" s="14">
        <v>1.8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  <c r="AE73" s="14">
        <v>0</v>
      </c>
      <c r="AF73" s="14">
        <v>0</v>
      </c>
      <c r="AG73" s="25"/>
      <c r="AH73" s="9"/>
      <c r="AI73" s="22" t="s">
        <v>432</v>
      </c>
    </row>
    <row r="74" ht="22.5" spans="1:35">
      <c r="A74" s="5" t="s">
        <v>84</v>
      </c>
      <c r="B74" s="5" t="s">
        <v>88</v>
      </c>
      <c r="C74" s="5" t="s">
        <v>93</v>
      </c>
      <c r="D74" s="5" t="s">
        <v>86</v>
      </c>
      <c r="E74" s="5" t="s">
        <v>94</v>
      </c>
      <c r="F74" s="5"/>
      <c r="G74" s="5" t="s">
        <v>441</v>
      </c>
      <c r="H74" s="9"/>
      <c r="I74" s="9"/>
      <c r="J74" s="9"/>
      <c r="K74" s="18"/>
      <c r="L74" s="14">
        <v>0.5</v>
      </c>
      <c r="M74" s="14">
        <f t="shared" si="2"/>
        <v>0</v>
      </c>
      <c r="N74" s="14">
        <v>0</v>
      </c>
      <c r="O74" s="14">
        <v>0</v>
      </c>
      <c r="P74" s="15">
        <v>0</v>
      </c>
      <c r="Q74" s="15">
        <v>0</v>
      </c>
      <c r="R74" s="14">
        <v>0.5</v>
      </c>
      <c r="S74" s="15">
        <v>0</v>
      </c>
      <c r="T74" s="15">
        <v>0</v>
      </c>
      <c r="U74" s="14">
        <f t="shared" si="3"/>
        <v>0.5</v>
      </c>
      <c r="V74" s="14">
        <v>0.5</v>
      </c>
      <c r="W74" s="14">
        <v>0.5</v>
      </c>
      <c r="X74" s="14">
        <v>0.5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25"/>
      <c r="AH74" s="9"/>
      <c r="AI74" s="22" t="s">
        <v>435</v>
      </c>
    </row>
    <row r="75" ht="33.75" spans="1:35">
      <c r="A75" s="5" t="s">
        <v>84</v>
      </c>
      <c r="B75" s="5" t="s">
        <v>88</v>
      </c>
      <c r="C75" s="5" t="s">
        <v>93</v>
      </c>
      <c r="D75" s="5" t="s">
        <v>86</v>
      </c>
      <c r="E75" s="5" t="s">
        <v>94</v>
      </c>
      <c r="F75" s="5"/>
      <c r="G75" s="5" t="s">
        <v>442</v>
      </c>
      <c r="H75" s="9"/>
      <c r="I75" s="9"/>
      <c r="J75" s="9"/>
      <c r="K75" s="18"/>
      <c r="L75" s="14">
        <v>5.18</v>
      </c>
      <c r="M75" s="14">
        <f t="shared" ref="M75:M107" si="4">SUM(N75:O75)</f>
        <v>0</v>
      </c>
      <c r="N75" s="14">
        <v>0</v>
      </c>
      <c r="O75" s="14">
        <v>0</v>
      </c>
      <c r="P75" s="15">
        <v>0</v>
      </c>
      <c r="Q75" s="15">
        <v>0</v>
      </c>
      <c r="R75" s="14">
        <v>5.18</v>
      </c>
      <c r="S75" s="15">
        <v>0</v>
      </c>
      <c r="T75" s="15">
        <v>0</v>
      </c>
      <c r="U75" s="14">
        <f t="shared" ref="U75:U107" si="5">V75+AE75</f>
        <v>5.18</v>
      </c>
      <c r="V75" s="14">
        <v>5.18</v>
      </c>
      <c r="W75" s="14">
        <v>5.18</v>
      </c>
      <c r="X75" s="14">
        <v>5.18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25"/>
      <c r="AH75" s="9"/>
      <c r="AI75" s="22" t="s">
        <v>435</v>
      </c>
    </row>
    <row r="76" ht="22.5" spans="1:35">
      <c r="A76" s="5" t="s">
        <v>84</v>
      </c>
      <c r="B76" s="5" t="s">
        <v>88</v>
      </c>
      <c r="C76" s="5" t="s">
        <v>93</v>
      </c>
      <c r="D76" s="5" t="s">
        <v>86</v>
      </c>
      <c r="E76" s="5" t="s">
        <v>94</v>
      </c>
      <c r="F76" s="5"/>
      <c r="G76" s="5" t="s">
        <v>440</v>
      </c>
      <c r="H76" s="9"/>
      <c r="I76" s="9"/>
      <c r="J76" s="9"/>
      <c r="K76" s="18"/>
      <c r="L76" s="14">
        <v>5</v>
      </c>
      <c r="M76" s="14">
        <f t="shared" si="4"/>
        <v>0</v>
      </c>
      <c r="N76" s="14">
        <v>0</v>
      </c>
      <c r="O76" s="14">
        <v>0</v>
      </c>
      <c r="P76" s="15">
        <v>0</v>
      </c>
      <c r="Q76" s="15">
        <v>0</v>
      </c>
      <c r="R76" s="14">
        <v>5</v>
      </c>
      <c r="S76" s="15">
        <v>0</v>
      </c>
      <c r="T76" s="15">
        <v>0</v>
      </c>
      <c r="U76" s="14">
        <f t="shared" si="5"/>
        <v>5</v>
      </c>
      <c r="V76" s="14">
        <v>5</v>
      </c>
      <c r="W76" s="14">
        <v>5</v>
      </c>
      <c r="X76" s="14">
        <v>5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25"/>
      <c r="AH76" s="9"/>
      <c r="AI76" s="22" t="s">
        <v>432</v>
      </c>
    </row>
    <row r="77" ht="22.5" spans="1:35">
      <c r="A77" s="5" t="s">
        <v>84</v>
      </c>
      <c r="B77" s="5" t="s">
        <v>88</v>
      </c>
      <c r="C77" s="5" t="s">
        <v>93</v>
      </c>
      <c r="D77" s="5" t="s">
        <v>86</v>
      </c>
      <c r="E77" s="5" t="s">
        <v>94</v>
      </c>
      <c r="F77" s="5"/>
      <c r="G77" s="5" t="s">
        <v>396</v>
      </c>
      <c r="H77" s="9"/>
      <c r="I77" s="9"/>
      <c r="J77" s="9"/>
      <c r="K77" s="18"/>
      <c r="L77" s="14">
        <v>0.54</v>
      </c>
      <c r="M77" s="14">
        <f t="shared" si="4"/>
        <v>0</v>
      </c>
      <c r="N77" s="14">
        <v>0</v>
      </c>
      <c r="O77" s="14">
        <v>0</v>
      </c>
      <c r="P77" s="15">
        <v>0</v>
      </c>
      <c r="Q77" s="15">
        <v>0</v>
      </c>
      <c r="R77" s="14">
        <v>0.54</v>
      </c>
      <c r="S77" s="15">
        <v>0</v>
      </c>
      <c r="T77" s="15">
        <v>0</v>
      </c>
      <c r="U77" s="14">
        <f t="shared" si="5"/>
        <v>0.54</v>
      </c>
      <c r="V77" s="14">
        <v>0.54</v>
      </c>
      <c r="W77" s="14">
        <v>0.54</v>
      </c>
      <c r="X77" s="14">
        <v>0.54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0</v>
      </c>
      <c r="AF77" s="14">
        <v>0</v>
      </c>
      <c r="AG77" s="25"/>
      <c r="AH77" s="9"/>
      <c r="AI77" s="22" t="s">
        <v>432</v>
      </c>
    </row>
    <row r="78" ht="22.5" spans="1:35">
      <c r="A78" s="5" t="s">
        <v>84</v>
      </c>
      <c r="B78" s="5" t="s">
        <v>88</v>
      </c>
      <c r="C78" s="5" t="s">
        <v>93</v>
      </c>
      <c r="D78" s="5" t="s">
        <v>86</v>
      </c>
      <c r="E78" s="5" t="s">
        <v>94</v>
      </c>
      <c r="F78" s="5"/>
      <c r="G78" s="5" t="s">
        <v>437</v>
      </c>
      <c r="H78" s="9"/>
      <c r="I78" s="9"/>
      <c r="J78" s="9"/>
      <c r="K78" s="18"/>
      <c r="L78" s="14">
        <v>1.36</v>
      </c>
      <c r="M78" s="14">
        <f t="shared" si="4"/>
        <v>0</v>
      </c>
      <c r="N78" s="14">
        <v>0</v>
      </c>
      <c r="O78" s="14">
        <v>0</v>
      </c>
      <c r="P78" s="15">
        <v>0</v>
      </c>
      <c r="Q78" s="15">
        <v>0</v>
      </c>
      <c r="R78" s="14">
        <v>1.36</v>
      </c>
      <c r="S78" s="15">
        <v>0</v>
      </c>
      <c r="T78" s="15">
        <v>0</v>
      </c>
      <c r="U78" s="14">
        <f t="shared" si="5"/>
        <v>1.36</v>
      </c>
      <c r="V78" s="14">
        <v>1.36</v>
      </c>
      <c r="W78" s="14">
        <v>1.36</v>
      </c>
      <c r="X78" s="14">
        <v>1.36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v>0</v>
      </c>
      <c r="AG78" s="25"/>
      <c r="AH78" s="9"/>
      <c r="AI78" s="22" t="s">
        <v>432</v>
      </c>
    </row>
    <row r="79" ht="22.5" spans="1:35">
      <c r="A79" s="5" t="s">
        <v>84</v>
      </c>
      <c r="B79" s="5" t="s">
        <v>88</v>
      </c>
      <c r="C79" s="5" t="s">
        <v>93</v>
      </c>
      <c r="D79" s="5" t="s">
        <v>86</v>
      </c>
      <c r="E79" s="5" t="s">
        <v>94</v>
      </c>
      <c r="F79" s="5"/>
      <c r="G79" s="5" t="s">
        <v>392</v>
      </c>
      <c r="H79" s="9"/>
      <c r="I79" s="9"/>
      <c r="J79" s="9"/>
      <c r="K79" s="18"/>
      <c r="L79" s="14">
        <v>9</v>
      </c>
      <c r="M79" s="14">
        <f t="shared" si="4"/>
        <v>0</v>
      </c>
      <c r="N79" s="14">
        <v>0</v>
      </c>
      <c r="O79" s="14">
        <v>0</v>
      </c>
      <c r="P79" s="15">
        <v>0</v>
      </c>
      <c r="Q79" s="15">
        <v>0</v>
      </c>
      <c r="R79" s="14">
        <v>9</v>
      </c>
      <c r="S79" s="15">
        <v>0</v>
      </c>
      <c r="T79" s="15">
        <v>0</v>
      </c>
      <c r="U79" s="14">
        <f t="shared" si="5"/>
        <v>9</v>
      </c>
      <c r="V79" s="14">
        <v>9</v>
      </c>
      <c r="W79" s="14">
        <v>9</v>
      </c>
      <c r="X79" s="14">
        <v>9</v>
      </c>
      <c r="Y79" s="14">
        <v>0</v>
      </c>
      <c r="Z79" s="14">
        <v>0</v>
      </c>
      <c r="AA79" s="14">
        <v>0</v>
      </c>
      <c r="AB79" s="14">
        <v>0</v>
      </c>
      <c r="AC79" s="14">
        <v>0</v>
      </c>
      <c r="AD79" s="14">
        <v>0</v>
      </c>
      <c r="AE79" s="14">
        <v>0</v>
      </c>
      <c r="AF79" s="14">
        <v>0</v>
      </c>
      <c r="AG79" s="25"/>
      <c r="AH79" s="9"/>
      <c r="AI79" s="22" t="s">
        <v>432</v>
      </c>
    </row>
    <row r="80" ht="22.5" spans="1:35">
      <c r="A80" s="5" t="s">
        <v>84</v>
      </c>
      <c r="B80" s="5" t="s">
        <v>88</v>
      </c>
      <c r="C80" s="5" t="s">
        <v>93</v>
      </c>
      <c r="D80" s="5" t="s">
        <v>86</v>
      </c>
      <c r="E80" s="5" t="s">
        <v>94</v>
      </c>
      <c r="F80" s="5"/>
      <c r="G80" s="5" t="s">
        <v>415</v>
      </c>
      <c r="H80" s="9"/>
      <c r="I80" s="9"/>
      <c r="J80" s="9"/>
      <c r="K80" s="18"/>
      <c r="L80" s="14">
        <v>0.5</v>
      </c>
      <c r="M80" s="14">
        <f t="shared" si="4"/>
        <v>0</v>
      </c>
      <c r="N80" s="14">
        <v>0</v>
      </c>
      <c r="O80" s="14">
        <v>0</v>
      </c>
      <c r="P80" s="15">
        <v>0</v>
      </c>
      <c r="Q80" s="15">
        <v>0</v>
      </c>
      <c r="R80" s="14">
        <v>0.5</v>
      </c>
      <c r="S80" s="15">
        <v>0</v>
      </c>
      <c r="T80" s="15">
        <v>0</v>
      </c>
      <c r="U80" s="14">
        <f t="shared" si="5"/>
        <v>0.5</v>
      </c>
      <c r="V80" s="14">
        <v>0.5</v>
      </c>
      <c r="W80" s="14">
        <v>0.5</v>
      </c>
      <c r="X80" s="14">
        <v>0.5</v>
      </c>
      <c r="Y80" s="14">
        <v>0</v>
      </c>
      <c r="Z80" s="14">
        <v>0</v>
      </c>
      <c r="AA80" s="14">
        <v>0</v>
      </c>
      <c r="AB80" s="14">
        <v>0</v>
      </c>
      <c r="AC80" s="14">
        <v>0</v>
      </c>
      <c r="AD80" s="14">
        <v>0</v>
      </c>
      <c r="AE80" s="14">
        <v>0</v>
      </c>
      <c r="AF80" s="14">
        <v>0</v>
      </c>
      <c r="AG80" s="25"/>
      <c r="AH80" s="9"/>
      <c r="AI80" s="22" t="s">
        <v>435</v>
      </c>
    </row>
    <row r="81" ht="22.5" spans="1:35">
      <c r="A81" s="5" t="s">
        <v>84</v>
      </c>
      <c r="B81" s="5" t="s">
        <v>88</v>
      </c>
      <c r="C81" s="5" t="s">
        <v>93</v>
      </c>
      <c r="D81" s="5" t="s">
        <v>86</v>
      </c>
      <c r="E81" s="5" t="s">
        <v>94</v>
      </c>
      <c r="F81" s="5"/>
      <c r="G81" s="5" t="s">
        <v>423</v>
      </c>
      <c r="H81" s="9"/>
      <c r="I81" s="9"/>
      <c r="J81" s="9"/>
      <c r="K81" s="18"/>
      <c r="L81" s="14">
        <v>3.75</v>
      </c>
      <c r="M81" s="14">
        <f t="shared" si="4"/>
        <v>3.75</v>
      </c>
      <c r="N81" s="14">
        <v>0</v>
      </c>
      <c r="O81" s="14">
        <v>3.75</v>
      </c>
      <c r="P81" s="15">
        <v>0</v>
      </c>
      <c r="Q81" s="15">
        <v>0</v>
      </c>
      <c r="R81" s="14">
        <v>0</v>
      </c>
      <c r="S81" s="15">
        <v>0</v>
      </c>
      <c r="T81" s="15">
        <v>0</v>
      </c>
      <c r="U81" s="14">
        <f t="shared" si="5"/>
        <v>3.75</v>
      </c>
      <c r="V81" s="14">
        <v>3.75</v>
      </c>
      <c r="W81" s="14">
        <v>3.75</v>
      </c>
      <c r="X81" s="14">
        <v>3.75</v>
      </c>
      <c r="Y81" s="14">
        <v>0</v>
      </c>
      <c r="Z81" s="14">
        <v>0</v>
      </c>
      <c r="AA81" s="14">
        <v>0</v>
      </c>
      <c r="AB81" s="14">
        <v>0</v>
      </c>
      <c r="AC81" s="14">
        <v>0</v>
      </c>
      <c r="AD81" s="14">
        <v>0</v>
      </c>
      <c r="AE81" s="14">
        <v>0</v>
      </c>
      <c r="AF81" s="14">
        <v>0</v>
      </c>
      <c r="AG81" s="25"/>
      <c r="AH81" s="9"/>
      <c r="AI81" s="22" t="s">
        <v>414</v>
      </c>
    </row>
    <row r="82" ht="22.5" spans="1:35">
      <c r="A82" s="5" t="s">
        <v>84</v>
      </c>
      <c r="B82" s="5" t="s">
        <v>88</v>
      </c>
      <c r="C82" s="5" t="s">
        <v>93</v>
      </c>
      <c r="D82" s="5" t="s">
        <v>86</v>
      </c>
      <c r="E82" s="5" t="s">
        <v>94</v>
      </c>
      <c r="F82" s="5"/>
      <c r="G82" s="5" t="s">
        <v>443</v>
      </c>
      <c r="H82" s="9"/>
      <c r="I82" s="9"/>
      <c r="J82" s="9"/>
      <c r="K82" s="18"/>
      <c r="L82" s="14">
        <v>2.5236</v>
      </c>
      <c r="M82" s="14">
        <f t="shared" si="4"/>
        <v>2.5236</v>
      </c>
      <c r="N82" s="14">
        <v>0</v>
      </c>
      <c r="O82" s="14">
        <v>2.5236</v>
      </c>
      <c r="P82" s="15">
        <v>0</v>
      </c>
      <c r="Q82" s="15">
        <v>0</v>
      </c>
      <c r="R82" s="14">
        <v>0</v>
      </c>
      <c r="S82" s="15">
        <v>0</v>
      </c>
      <c r="T82" s="15">
        <v>0</v>
      </c>
      <c r="U82" s="14">
        <f t="shared" si="5"/>
        <v>2.5236</v>
      </c>
      <c r="V82" s="14">
        <v>2.5236</v>
      </c>
      <c r="W82" s="14">
        <v>2.5236</v>
      </c>
      <c r="X82" s="14">
        <v>2.5236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25"/>
      <c r="AH82" s="9"/>
      <c r="AI82" s="22" t="s">
        <v>414</v>
      </c>
    </row>
    <row r="83" ht="22.5" spans="1:35">
      <c r="A83" s="5" t="s">
        <v>84</v>
      </c>
      <c r="B83" s="5" t="s">
        <v>88</v>
      </c>
      <c r="C83" s="5" t="s">
        <v>93</v>
      </c>
      <c r="D83" s="5" t="s">
        <v>86</v>
      </c>
      <c r="E83" s="5" t="s">
        <v>94</v>
      </c>
      <c r="F83" s="5"/>
      <c r="G83" s="5" t="s">
        <v>444</v>
      </c>
      <c r="H83" s="9"/>
      <c r="I83" s="9"/>
      <c r="J83" s="9"/>
      <c r="K83" s="18"/>
      <c r="L83" s="14">
        <v>1.7</v>
      </c>
      <c r="M83" s="14">
        <f t="shared" si="4"/>
        <v>1.7</v>
      </c>
      <c r="N83" s="14">
        <v>0</v>
      </c>
      <c r="O83" s="14">
        <v>1.7</v>
      </c>
      <c r="P83" s="15">
        <v>0</v>
      </c>
      <c r="Q83" s="15">
        <v>0</v>
      </c>
      <c r="R83" s="14">
        <v>0</v>
      </c>
      <c r="S83" s="15">
        <v>0</v>
      </c>
      <c r="T83" s="15">
        <v>0</v>
      </c>
      <c r="U83" s="14">
        <f t="shared" si="5"/>
        <v>1.7</v>
      </c>
      <c r="V83" s="14">
        <v>1.7</v>
      </c>
      <c r="W83" s="14">
        <v>1.7</v>
      </c>
      <c r="X83" s="14">
        <v>1.7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25"/>
      <c r="AH83" s="9"/>
      <c r="AI83" s="22" t="s">
        <v>414</v>
      </c>
    </row>
    <row r="84" ht="22.5" spans="1:35">
      <c r="A84" s="5" t="s">
        <v>84</v>
      </c>
      <c r="B84" s="5" t="s">
        <v>88</v>
      </c>
      <c r="C84" s="5" t="s">
        <v>93</v>
      </c>
      <c r="D84" s="5" t="s">
        <v>86</v>
      </c>
      <c r="E84" s="5" t="s">
        <v>94</v>
      </c>
      <c r="F84" s="5"/>
      <c r="G84" s="5" t="s">
        <v>395</v>
      </c>
      <c r="H84" s="9"/>
      <c r="I84" s="9"/>
      <c r="J84" s="9"/>
      <c r="K84" s="18"/>
      <c r="L84" s="14">
        <v>22.5</v>
      </c>
      <c r="M84" s="14">
        <f t="shared" si="4"/>
        <v>22.5</v>
      </c>
      <c r="N84" s="14">
        <v>0</v>
      </c>
      <c r="O84" s="14">
        <v>22.5</v>
      </c>
      <c r="P84" s="15">
        <v>0</v>
      </c>
      <c r="Q84" s="15">
        <v>0</v>
      </c>
      <c r="R84" s="14">
        <v>0</v>
      </c>
      <c r="S84" s="15">
        <v>0</v>
      </c>
      <c r="T84" s="15">
        <v>0</v>
      </c>
      <c r="U84" s="14">
        <f t="shared" si="5"/>
        <v>22.5</v>
      </c>
      <c r="V84" s="14">
        <v>22.5</v>
      </c>
      <c r="W84" s="14">
        <v>22.5</v>
      </c>
      <c r="X84" s="14">
        <v>22.5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4">
        <v>0</v>
      </c>
      <c r="AF84" s="14">
        <v>0</v>
      </c>
      <c r="AG84" s="25"/>
      <c r="AH84" s="9"/>
      <c r="AI84" s="22" t="s">
        <v>414</v>
      </c>
    </row>
    <row r="85" ht="22.5" spans="1:35">
      <c r="A85" s="5" t="s">
        <v>84</v>
      </c>
      <c r="B85" s="5" t="s">
        <v>88</v>
      </c>
      <c r="C85" s="5" t="s">
        <v>93</v>
      </c>
      <c r="D85" s="5" t="s">
        <v>86</v>
      </c>
      <c r="E85" s="5" t="s">
        <v>94</v>
      </c>
      <c r="F85" s="5"/>
      <c r="G85" s="5" t="s">
        <v>436</v>
      </c>
      <c r="H85" s="9"/>
      <c r="I85" s="9"/>
      <c r="J85" s="9"/>
      <c r="K85" s="18"/>
      <c r="L85" s="14">
        <v>6.36</v>
      </c>
      <c r="M85" s="14">
        <f t="shared" si="4"/>
        <v>6.36</v>
      </c>
      <c r="N85" s="14">
        <v>0</v>
      </c>
      <c r="O85" s="14">
        <v>6.36</v>
      </c>
      <c r="P85" s="15">
        <v>0</v>
      </c>
      <c r="Q85" s="15">
        <v>0</v>
      </c>
      <c r="R85" s="14">
        <v>0</v>
      </c>
      <c r="S85" s="15">
        <v>0</v>
      </c>
      <c r="T85" s="15">
        <v>0</v>
      </c>
      <c r="U85" s="14">
        <f t="shared" si="5"/>
        <v>6.36</v>
      </c>
      <c r="V85" s="14">
        <v>6.36</v>
      </c>
      <c r="W85" s="14">
        <v>6.36</v>
      </c>
      <c r="X85" s="14">
        <v>6.36</v>
      </c>
      <c r="Y85" s="14">
        <v>0</v>
      </c>
      <c r="Z85" s="14">
        <v>0</v>
      </c>
      <c r="AA85" s="14">
        <v>0</v>
      </c>
      <c r="AB85" s="14">
        <v>0</v>
      </c>
      <c r="AC85" s="14">
        <v>0</v>
      </c>
      <c r="AD85" s="14">
        <v>0</v>
      </c>
      <c r="AE85" s="14">
        <v>0</v>
      </c>
      <c r="AF85" s="14">
        <v>0</v>
      </c>
      <c r="AG85" s="25"/>
      <c r="AH85" s="9"/>
      <c r="AI85" s="22" t="s">
        <v>414</v>
      </c>
    </row>
    <row r="86" ht="22.5" spans="1:35">
      <c r="A86" s="5" t="s">
        <v>84</v>
      </c>
      <c r="B86" s="5" t="s">
        <v>88</v>
      </c>
      <c r="C86" s="5" t="s">
        <v>93</v>
      </c>
      <c r="D86" s="5" t="s">
        <v>86</v>
      </c>
      <c r="E86" s="5" t="s">
        <v>94</v>
      </c>
      <c r="F86" s="5"/>
      <c r="G86" s="5" t="s">
        <v>396</v>
      </c>
      <c r="H86" s="9"/>
      <c r="I86" s="9"/>
      <c r="J86" s="9"/>
      <c r="K86" s="18"/>
      <c r="L86" s="14">
        <v>1.2</v>
      </c>
      <c r="M86" s="14">
        <f t="shared" si="4"/>
        <v>1.2</v>
      </c>
      <c r="N86" s="14">
        <v>0</v>
      </c>
      <c r="O86" s="14">
        <v>1.2</v>
      </c>
      <c r="P86" s="15">
        <v>0</v>
      </c>
      <c r="Q86" s="15">
        <v>0</v>
      </c>
      <c r="R86" s="14">
        <v>0</v>
      </c>
      <c r="S86" s="15">
        <v>0</v>
      </c>
      <c r="T86" s="15">
        <v>0</v>
      </c>
      <c r="U86" s="14">
        <f t="shared" si="5"/>
        <v>1.2</v>
      </c>
      <c r="V86" s="14">
        <v>1.2</v>
      </c>
      <c r="W86" s="14">
        <v>1.2</v>
      </c>
      <c r="X86" s="14">
        <v>1.2</v>
      </c>
      <c r="Y86" s="14">
        <v>0</v>
      </c>
      <c r="Z86" s="14">
        <v>0</v>
      </c>
      <c r="AA86" s="14">
        <v>0</v>
      </c>
      <c r="AB86" s="14">
        <v>0</v>
      </c>
      <c r="AC86" s="14">
        <v>0</v>
      </c>
      <c r="AD86" s="14">
        <v>0</v>
      </c>
      <c r="AE86" s="14">
        <v>0</v>
      </c>
      <c r="AF86" s="14">
        <v>0</v>
      </c>
      <c r="AG86" s="25"/>
      <c r="AH86" s="9"/>
      <c r="AI86" s="22" t="s">
        <v>414</v>
      </c>
    </row>
    <row r="87" ht="22.5" spans="1:35">
      <c r="A87" s="5" t="s">
        <v>84</v>
      </c>
      <c r="B87" s="5" t="s">
        <v>88</v>
      </c>
      <c r="C87" s="5" t="s">
        <v>93</v>
      </c>
      <c r="D87" s="5" t="s">
        <v>86</v>
      </c>
      <c r="E87" s="5" t="s">
        <v>94</v>
      </c>
      <c r="F87" s="5"/>
      <c r="G87" s="5" t="s">
        <v>431</v>
      </c>
      <c r="H87" s="9"/>
      <c r="I87" s="9"/>
      <c r="J87" s="9"/>
      <c r="K87" s="18"/>
      <c r="L87" s="14">
        <v>0.5</v>
      </c>
      <c r="M87" s="14">
        <f t="shared" si="4"/>
        <v>0.5</v>
      </c>
      <c r="N87" s="14">
        <v>0</v>
      </c>
      <c r="O87" s="14">
        <v>0.5</v>
      </c>
      <c r="P87" s="15">
        <v>0</v>
      </c>
      <c r="Q87" s="15">
        <v>0</v>
      </c>
      <c r="R87" s="14">
        <v>0</v>
      </c>
      <c r="S87" s="15">
        <v>0</v>
      </c>
      <c r="T87" s="15">
        <v>0</v>
      </c>
      <c r="U87" s="14">
        <f t="shared" si="5"/>
        <v>0.5</v>
      </c>
      <c r="V87" s="14">
        <v>0.5</v>
      </c>
      <c r="W87" s="14">
        <v>0.5</v>
      </c>
      <c r="X87" s="14">
        <v>0.5</v>
      </c>
      <c r="Y87" s="14">
        <v>0</v>
      </c>
      <c r="Z87" s="14">
        <v>0</v>
      </c>
      <c r="AA87" s="14">
        <v>0</v>
      </c>
      <c r="AB87" s="14">
        <v>0</v>
      </c>
      <c r="AC87" s="14">
        <v>0</v>
      </c>
      <c r="AD87" s="14">
        <v>0</v>
      </c>
      <c r="AE87" s="14">
        <v>0</v>
      </c>
      <c r="AF87" s="14">
        <v>0</v>
      </c>
      <c r="AG87" s="25"/>
      <c r="AH87" s="9"/>
      <c r="AI87" s="22" t="s">
        <v>414</v>
      </c>
    </row>
    <row r="88" ht="22.5" spans="1:35">
      <c r="A88" s="5" t="s">
        <v>84</v>
      </c>
      <c r="B88" s="5" t="s">
        <v>88</v>
      </c>
      <c r="C88" s="5" t="s">
        <v>93</v>
      </c>
      <c r="D88" s="5" t="s">
        <v>86</v>
      </c>
      <c r="E88" s="5" t="s">
        <v>94</v>
      </c>
      <c r="F88" s="5"/>
      <c r="G88" s="5" t="s">
        <v>430</v>
      </c>
      <c r="H88" s="9"/>
      <c r="I88" s="9"/>
      <c r="J88" s="9"/>
      <c r="K88" s="18"/>
      <c r="L88" s="14">
        <v>0.4</v>
      </c>
      <c r="M88" s="14">
        <f t="shared" si="4"/>
        <v>0.4</v>
      </c>
      <c r="N88" s="14">
        <v>0</v>
      </c>
      <c r="O88" s="14">
        <v>0.4</v>
      </c>
      <c r="P88" s="15">
        <v>0</v>
      </c>
      <c r="Q88" s="15">
        <v>0</v>
      </c>
      <c r="R88" s="14">
        <v>0</v>
      </c>
      <c r="S88" s="15">
        <v>0</v>
      </c>
      <c r="T88" s="15">
        <v>0</v>
      </c>
      <c r="U88" s="14">
        <f t="shared" si="5"/>
        <v>0.4</v>
      </c>
      <c r="V88" s="14">
        <v>0.4</v>
      </c>
      <c r="W88" s="14">
        <v>0.4</v>
      </c>
      <c r="X88" s="14">
        <v>0.4</v>
      </c>
      <c r="Y88" s="14">
        <v>0</v>
      </c>
      <c r="Z88" s="14">
        <v>0</v>
      </c>
      <c r="AA88" s="14">
        <v>0</v>
      </c>
      <c r="AB88" s="14">
        <v>0</v>
      </c>
      <c r="AC88" s="14">
        <v>0</v>
      </c>
      <c r="AD88" s="14">
        <v>0</v>
      </c>
      <c r="AE88" s="14">
        <v>0</v>
      </c>
      <c r="AF88" s="14">
        <v>0</v>
      </c>
      <c r="AG88" s="25"/>
      <c r="AH88" s="9"/>
      <c r="AI88" s="22" t="s">
        <v>414</v>
      </c>
    </row>
    <row r="89" ht="22.5" spans="1:35">
      <c r="A89" s="5" t="s">
        <v>84</v>
      </c>
      <c r="B89" s="5" t="s">
        <v>88</v>
      </c>
      <c r="C89" s="5" t="s">
        <v>93</v>
      </c>
      <c r="D89" s="5" t="s">
        <v>86</v>
      </c>
      <c r="E89" s="5" t="s">
        <v>94</v>
      </c>
      <c r="F89" s="5"/>
      <c r="G89" s="5" t="s">
        <v>398</v>
      </c>
      <c r="H89" s="9"/>
      <c r="I89" s="9"/>
      <c r="J89" s="9"/>
      <c r="K89" s="18"/>
      <c r="L89" s="14">
        <v>1.6167</v>
      </c>
      <c r="M89" s="14">
        <f t="shared" si="4"/>
        <v>1.6167</v>
      </c>
      <c r="N89" s="14">
        <v>0</v>
      </c>
      <c r="O89" s="14">
        <v>1.6167</v>
      </c>
      <c r="P89" s="15">
        <v>0</v>
      </c>
      <c r="Q89" s="15">
        <v>0</v>
      </c>
      <c r="R89" s="14">
        <v>0</v>
      </c>
      <c r="S89" s="15">
        <v>0</v>
      </c>
      <c r="T89" s="15">
        <v>0</v>
      </c>
      <c r="U89" s="14">
        <f t="shared" si="5"/>
        <v>1.6167</v>
      </c>
      <c r="V89" s="14">
        <v>1.6167</v>
      </c>
      <c r="W89" s="14">
        <v>1.6167</v>
      </c>
      <c r="X89" s="14">
        <v>1.6167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0</v>
      </c>
      <c r="AE89" s="14">
        <v>0</v>
      </c>
      <c r="AF89" s="14">
        <v>0</v>
      </c>
      <c r="AG89" s="25"/>
      <c r="AH89" s="9"/>
      <c r="AI89" s="22" t="s">
        <v>414</v>
      </c>
    </row>
    <row r="90" ht="22.5" spans="1:35">
      <c r="A90" s="5" t="s">
        <v>84</v>
      </c>
      <c r="B90" s="5" t="s">
        <v>88</v>
      </c>
      <c r="C90" s="5" t="s">
        <v>93</v>
      </c>
      <c r="D90" s="5" t="s">
        <v>86</v>
      </c>
      <c r="E90" s="5" t="s">
        <v>94</v>
      </c>
      <c r="F90" s="5"/>
      <c r="G90" s="5" t="s">
        <v>399</v>
      </c>
      <c r="H90" s="9"/>
      <c r="I90" s="9"/>
      <c r="J90" s="9"/>
      <c r="K90" s="18"/>
      <c r="L90" s="14">
        <v>0.6</v>
      </c>
      <c r="M90" s="14">
        <f t="shared" si="4"/>
        <v>0.6</v>
      </c>
      <c r="N90" s="14">
        <v>0</v>
      </c>
      <c r="O90" s="14">
        <v>0.6</v>
      </c>
      <c r="P90" s="15">
        <v>0</v>
      </c>
      <c r="Q90" s="15">
        <v>0</v>
      </c>
      <c r="R90" s="14">
        <v>0</v>
      </c>
      <c r="S90" s="15">
        <v>0</v>
      </c>
      <c r="T90" s="15">
        <v>0</v>
      </c>
      <c r="U90" s="14">
        <f t="shared" si="5"/>
        <v>0.6</v>
      </c>
      <c r="V90" s="14">
        <v>0.6</v>
      </c>
      <c r="W90" s="14">
        <v>0.6</v>
      </c>
      <c r="X90" s="14">
        <v>0.6</v>
      </c>
      <c r="Y90" s="14">
        <v>0</v>
      </c>
      <c r="Z90" s="14">
        <v>0</v>
      </c>
      <c r="AA90" s="14">
        <v>0</v>
      </c>
      <c r="AB90" s="14">
        <v>0</v>
      </c>
      <c r="AC90" s="14">
        <v>0</v>
      </c>
      <c r="AD90" s="14">
        <v>0</v>
      </c>
      <c r="AE90" s="14">
        <v>0</v>
      </c>
      <c r="AF90" s="14">
        <v>0</v>
      </c>
      <c r="AG90" s="25"/>
      <c r="AH90" s="9"/>
      <c r="AI90" s="22" t="s">
        <v>414</v>
      </c>
    </row>
    <row r="91" ht="22.5" spans="1:35">
      <c r="A91" s="5" t="s">
        <v>84</v>
      </c>
      <c r="B91" s="5" t="s">
        <v>88</v>
      </c>
      <c r="C91" s="5" t="s">
        <v>93</v>
      </c>
      <c r="D91" s="5" t="s">
        <v>86</v>
      </c>
      <c r="E91" s="5" t="s">
        <v>94</v>
      </c>
      <c r="F91" s="5"/>
      <c r="G91" s="5" t="s">
        <v>398</v>
      </c>
      <c r="H91" s="9"/>
      <c r="I91" s="9"/>
      <c r="J91" s="9"/>
      <c r="K91" s="18"/>
      <c r="L91" s="14">
        <v>7.08</v>
      </c>
      <c r="M91" s="14">
        <f t="shared" si="4"/>
        <v>7.08</v>
      </c>
      <c r="N91" s="14">
        <v>0</v>
      </c>
      <c r="O91" s="14">
        <v>7.08</v>
      </c>
      <c r="P91" s="15">
        <v>0</v>
      </c>
      <c r="Q91" s="15">
        <v>0</v>
      </c>
      <c r="R91" s="14">
        <v>0</v>
      </c>
      <c r="S91" s="15">
        <v>0</v>
      </c>
      <c r="T91" s="15">
        <v>0</v>
      </c>
      <c r="U91" s="14">
        <f t="shared" si="5"/>
        <v>7.08</v>
      </c>
      <c r="V91" s="14">
        <v>7.08</v>
      </c>
      <c r="W91" s="14">
        <v>7.08</v>
      </c>
      <c r="X91" s="14">
        <v>7.08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14">
        <v>0</v>
      </c>
      <c r="AG91" s="25"/>
      <c r="AH91" s="9"/>
      <c r="AI91" s="22" t="s">
        <v>414</v>
      </c>
    </row>
    <row r="92" ht="33.75" spans="1:35">
      <c r="A92" s="5" t="s">
        <v>84</v>
      </c>
      <c r="B92" s="5" t="s">
        <v>88</v>
      </c>
      <c r="C92" s="5" t="s">
        <v>93</v>
      </c>
      <c r="D92" s="5" t="s">
        <v>86</v>
      </c>
      <c r="E92" s="5" t="s">
        <v>94</v>
      </c>
      <c r="F92" s="5"/>
      <c r="G92" s="5" t="s">
        <v>445</v>
      </c>
      <c r="H92" s="9"/>
      <c r="I92" s="9"/>
      <c r="J92" s="9"/>
      <c r="K92" s="18"/>
      <c r="L92" s="14">
        <v>37.334</v>
      </c>
      <c r="M92" s="14">
        <f t="shared" si="4"/>
        <v>37.334</v>
      </c>
      <c r="N92" s="14">
        <v>0</v>
      </c>
      <c r="O92" s="14">
        <v>37.334</v>
      </c>
      <c r="P92" s="15">
        <v>0</v>
      </c>
      <c r="Q92" s="15">
        <v>0</v>
      </c>
      <c r="R92" s="14">
        <v>0</v>
      </c>
      <c r="S92" s="15">
        <v>0</v>
      </c>
      <c r="T92" s="15">
        <v>0</v>
      </c>
      <c r="U92" s="14">
        <f t="shared" si="5"/>
        <v>37.334</v>
      </c>
      <c r="V92" s="14">
        <v>37.334</v>
      </c>
      <c r="W92" s="14">
        <v>37.334</v>
      </c>
      <c r="X92" s="14">
        <v>37.334</v>
      </c>
      <c r="Y92" s="14">
        <v>0</v>
      </c>
      <c r="Z92" s="14">
        <v>0</v>
      </c>
      <c r="AA92" s="14">
        <v>0</v>
      </c>
      <c r="AB92" s="14">
        <v>0</v>
      </c>
      <c r="AC92" s="14">
        <v>0</v>
      </c>
      <c r="AD92" s="14">
        <v>0</v>
      </c>
      <c r="AE92" s="14">
        <v>0</v>
      </c>
      <c r="AF92" s="14">
        <v>0</v>
      </c>
      <c r="AG92" s="25"/>
      <c r="AH92" s="9"/>
      <c r="AI92" s="22" t="s">
        <v>414</v>
      </c>
    </row>
    <row r="93" ht="22.5" spans="1:35">
      <c r="A93" s="5" t="s">
        <v>84</v>
      </c>
      <c r="B93" s="5" t="s">
        <v>88</v>
      </c>
      <c r="C93" s="5" t="s">
        <v>93</v>
      </c>
      <c r="D93" s="5" t="s">
        <v>86</v>
      </c>
      <c r="E93" s="5" t="s">
        <v>94</v>
      </c>
      <c r="F93" s="5"/>
      <c r="G93" s="5" t="s">
        <v>446</v>
      </c>
      <c r="H93" s="9"/>
      <c r="I93" s="9"/>
      <c r="J93" s="9"/>
      <c r="K93" s="18"/>
      <c r="L93" s="14">
        <v>0.852</v>
      </c>
      <c r="M93" s="14">
        <f t="shared" si="4"/>
        <v>0.852</v>
      </c>
      <c r="N93" s="14">
        <v>0</v>
      </c>
      <c r="O93" s="14">
        <v>0.852</v>
      </c>
      <c r="P93" s="15">
        <v>0</v>
      </c>
      <c r="Q93" s="15">
        <v>0</v>
      </c>
      <c r="R93" s="14">
        <v>0</v>
      </c>
      <c r="S93" s="15">
        <v>0</v>
      </c>
      <c r="T93" s="15">
        <v>0</v>
      </c>
      <c r="U93" s="14">
        <f t="shared" si="5"/>
        <v>0.852</v>
      </c>
      <c r="V93" s="14">
        <v>0.852</v>
      </c>
      <c r="W93" s="14">
        <v>0.852</v>
      </c>
      <c r="X93" s="14">
        <v>0.852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>
        <v>0</v>
      </c>
      <c r="AE93" s="14">
        <v>0</v>
      </c>
      <c r="AF93" s="14">
        <v>0</v>
      </c>
      <c r="AG93" s="25"/>
      <c r="AH93" s="9"/>
      <c r="AI93" s="22" t="s">
        <v>414</v>
      </c>
    </row>
    <row r="94" ht="22.5" spans="1:35">
      <c r="A94" s="5" t="s">
        <v>84</v>
      </c>
      <c r="B94" s="5" t="s">
        <v>88</v>
      </c>
      <c r="C94" s="5" t="s">
        <v>93</v>
      </c>
      <c r="D94" s="5" t="s">
        <v>86</v>
      </c>
      <c r="E94" s="5" t="s">
        <v>94</v>
      </c>
      <c r="F94" s="5"/>
      <c r="G94" s="5" t="s">
        <v>421</v>
      </c>
      <c r="H94" s="9"/>
      <c r="I94" s="9"/>
      <c r="J94" s="9"/>
      <c r="K94" s="18"/>
      <c r="L94" s="14">
        <v>5</v>
      </c>
      <c r="M94" s="14">
        <f t="shared" si="4"/>
        <v>5</v>
      </c>
      <c r="N94" s="14">
        <v>0</v>
      </c>
      <c r="O94" s="14">
        <v>5</v>
      </c>
      <c r="P94" s="15">
        <v>0</v>
      </c>
      <c r="Q94" s="15">
        <v>0</v>
      </c>
      <c r="R94" s="14">
        <v>0</v>
      </c>
      <c r="S94" s="15">
        <v>0</v>
      </c>
      <c r="T94" s="15">
        <v>0</v>
      </c>
      <c r="U94" s="14">
        <f t="shared" si="5"/>
        <v>5</v>
      </c>
      <c r="V94" s="14">
        <v>5</v>
      </c>
      <c r="W94" s="14">
        <v>5</v>
      </c>
      <c r="X94" s="14">
        <v>5</v>
      </c>
      <c r="Y94" s="14">
        <v>0</v>
      </c>
      <c r="Z94" s="14">
        <v>0</v>
      </c>
      <c r="AA94" s="14">
        <v>0</v>
      </c>
      <c r="AB94" s="14">
        <v>0</v>
      </c>
      <c r="AC94" s="14">
        <v>0</v>
      </c>
      <c r="AD94" s="14">
        <v>0</v>
      </c>
      <c r="AE94" s="14">
        <v>0</v>
      </c>
      <c r="AF94" s="14">
        <v>0</v>
      </c>
      <c r="AG94" s="25"/>
      <c r="AH94" s="9"/>
      <c r="AI94" s="22" t="s">
        <v>414</v>
      </c>
    </row>
    <row r="95" ht="22.5" spans="1:35">
      <c r="A95" s="5" t="s">
        <v>84</v>
      </c>
      <c r="B95" s="5" t="s">
        <v>88</v>
      </c>
      <c r="C95" s="5" t="s">
        <v>93</v>
      </c>
      <c r="D95" s="5" t="s">
        <v>86</v>
      </c>
      <c r="E95" s="5" t="s">
        <v>94</v>
      </c>
      <c r="F95" s="5"/>
      <c r="G95" s="5" t="s">
        <v>394</v>
      </c>
      <c r="H95" s="9"/>
      <c r="I95" s="9"/>
      <c r="J95" s="9"/>
      <c r="K95" s="18"/>
      <c r="L95" s="14">
        <v>27</v>
      </c>
      <c r="M95" s="14">
        <f t="shared" si="4"/>
        <v>27</v>
      </c>
      <c r="N95" s="14">
        <v>0</v>
      </c>
      <c r="O95" s="14">
        <v>27</v>
      </c>
      <c r="P95" s="15">
        <v>0</v>
      </c>
      <c r="Q95" s="15">
        <v>0</v>
      </c>
      <c r="R95" s="14">
        <v>0</v>
      </c>
      <c r="S95" s="15">
        <v>0</v>
      </c>
      <c r="T95" s="15">
        <v>0</v>
      </c>
      <c r="U95" s="14">
        <f t="shared" si="5"/>
        <v>27</v>
      </c>
      <c r="V95" s="14">
        <v>27</v>
      </c>
      <c r="W95" s="14">
        <v>27</v>
      </c>
      <c r="X95" s="14">
        <v>27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0</v>
      </c>
      <c r="AF95" s="14">
        <v>0</v>
      </c>
      <c r="AG95" s="25"/>
      <c r="AH95" s="9"/>
      <c r="AI95" s="22" t="s">
        <v>425</v>
      </c>
    </row>
    <row r="96" ht="22.5" spans="1:35">
      <c r="A96" s="5" t="s">
        <v>84</v>
      </c>
      <c r="B96" s="5" t="s">
        <v>88</v>
      </c>
      <c r="C96" s="5" t="s">
        <v>93</v>
      </c>
      <c r="D96" s="5" t="s">
        <v>86</v>
      </c>
      <c r="E96" s="5" t="s">
        <v>94</v>
      </c>
      <c r="F96" s="5"/>
      <c r="G96" s="5" t="s">
        <v>392</v>
      </c>
      <c r="H96" s="9"/>
      <c r="I96" s="9"/>
      <c r="J96" s="9"/>
      <c r="K96" s="18"/>
      <c r="L96" s="14">
        <v>3.6</v>
      </c>
      <c r="M96" s="14">
        <f t="shared" si="4"/>
        <v>3.6</v>
      </c>
      <c r="N96" s="14">
        <v>0</v>
      </c>
      <c r="O96" s="14">
        <v>3.6</v>
      </c>
      <c r="P96" s="15">
        <v>0</v>
      </c>
      <c r="Q96" s="15">
        <v>0</v>
      </c>
      <c r="R96" s="14">
        <v>0</v>
      </c>
      <c r="S96" s="15">
        <v>0</v>
      </c>
      <c r="T96" s="15">
        <v>0</v>
      </c>
      <c r="U96" s="14">
        <f t="shared" si="5"/>
        <v>3.6</v>
      </c>
      <c r="V96" s="14">
        <v>3.6</v>
      </c>
      <c r="W96" s="14">
        <v>3.6</v>
      </c>
      <c r="X96" s="14">
        <v>3.6</v>
      </c>
      <c r="Y96" s="14">
        <v>0</v>
      </c>
      <c r="Z96" s="14">
        <v>0</v>
      </c>
      <c r="AA96" s="14">
        <v>0</v>
      </c>
      <c r="AB96" s="14">
        <v>0</v>
      </c>
      <c r="AC96" s="14">
        <v>0</v>
      </c>
      <c r="AD96" s="14">
        <v>0</v>
      </c>
      <c r="AE96" s="14">
        <v>0</v>
      </c>
      <c r="AF96" s="14">
        <v>0</v>
      </c>
      <c r="AG96" s="25"/>
      <c r="AH96" s="9"/>
      <c r="AI96" s="22" t="s">
        <v>447</v>
      </c>
    </row>
    <row r="97" ht="22.5" spans="1:35">
      <c r="A97" s="5" t="s">
        <v>84</v>
      </c>
      <c r="B97" s="5" t="s">
        <v>88</v>
      </c>
      <c r="C97" s="5" t="s">
        <v>93</v>
      </c>
      <c r="D97" s="5" t="s">
        <v>86</v>
      </c>
      <c r="E97" s="5" t="s">
        <v>94</v>
      </c>
      <c r="F97" s="5"/>
      <c r="G97" s="5" t="s">
        <v>395</v>
      </c>
      <c r="H97" s="9"/>
      <c r="I97" s="9"/>
      <c r="J97" s="9"/>
      <c r="K97" s="18"/>
      <c r="L97" s="14">
        <v>60</v>
      </c>
      <c r="M97" s="14">
        <f t="shared" si="4"/>
        <v>60</v>
      </c>
      <c r="N97" s="14">
        <v>0</v>
      </c>
      <c r="O97" s="14">
        <v>60</v>
      </c>
      <c r="P97" s="15">
        <v>0</v>
      </c>
      <c r="Q97" s="15">
        <v>0</v>
      </c>
      <c r="R97" s="14">
        <v>0</v>
      </c>
      <c r="S97" s="15">
        <v>0</v>
      </c>
      <c r="T97" s="15">
        <v>0</v>
      </c>
      <c r="U97" s="14">
        <f t="shared" si="5"/>
        <v>60</v>
      </c>
      <c r="V97" s="14">
        <v>60</v>
      </c>
      <c r="W97" s="14">
        <v>60</v>
      </c>
      <c r="X97" s="14">
        <v>60</v>
      </c>
      <c r="Y97" s="14">
        <v>0</v>
      </c>
      <c r="Z97" s="14">
        <v>0</v>
      </c>
      <c r="AA97" s="14">
        <v>0</v>
      </c>
      <c r="AB97" s="14">
        <v>0</v>
      </c>
      <c r="AC97" s="14">
        <v>0</v>
      </c>
      <c r="AD97" s="14">
        <v>0</v>
      </c>
      <c r="AE97" s="14">
        <v>0</v>
      </c>
      <c r="AF97" s="14">
        <v>0</v>
      </c>
      <c r="AG97" s="25"/>
      <c r="AH97" s="9"/>
      <c r="AI97" s="22" t="s">
        <v>419</v>
      </c>
    </row>
    <row r="98" ht="22.5" spans="1:35">
      <c r="A98" s="5" t="s">
        <v>84</v>
      </c>
      <c r="B98" s="5" t="s">
        <v>88</v>
      </c>
      <c r="C98" s="5" t="s">
        <v>93</v>
      </c>
      <c r="D98" s="5" t="s">
        <v>86</v>
      </c>
      <c r="E98" s="5" t="s">
        <v>94</v>
      </c>
      <c r="F98" s="5"/>
      <c r="G98" s="5" t="s">
        <v>400</v>
      </c>
      <c r="H98" s="9"/>
      <c r="I98" s="9"/>
      <c r="J98" s="9"/>
      <c r="K98" s="18"/>
      <c r="L98" s="14">
        <v>10</v>
      </c>
      <c r="M98" s="14">
        <f t="shared" si="4"/>
        <v>10</v>
      </c>
      <c r="N98" s="14">
        <v>0</v>
      </c>
      <c r="O98" s="14">
        <v>10</v>
      </c>
      <c r="P98" s="15">
        <v>0</v>
      </c>
      <c r="Q98" s="15">
        <v>0</v>
      </c>
      <c r="R98" s="14">
        <v>0</v>
      </c>
      <c r="S98" s="15">
        <v>0</v>
      </c>
      <c r="T98" s="15">
        <v>0</v>
      </c>
      <c r="U98" s="14">
        <f t="shared" si="5"/>
        <v>10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  <c r="AB98" s="14">
        <v>0</v>
      </c>
      <c r="AC98" s="14">
        <v>0</v>
      </c>
      <c r="AD98" s="14">
        <v>0</v>
      </c>
      <c r="AE98" s="14">
        <v>10</v>
      </c>
      <c r="AF98" s="14">
        <v>10</v>
      </c>
      <c r="AG98" s="25"/>
      <c r="AH98" s="9"/>
      <c r="AI98" s="22"/>
    </row>
    <row r="99" ht="33.75" spans="1:35">
      <c r="A99" s="5" t="s">
        <v>84</v>
      </c>
      <c r="B99" s="5" t="s">
        <v>88</v>
      </c>
      <c r="C99" s="5" t="s">
        <v>95</v>
      </c>
      <c r="D99" s="5"/>
      <c r="E99" s="5" t="s">
        <v>96</v>
      </c>
      <c r="F99" s="5"/>
      <c r="G99" s="5" t="s">
        <v>395</v>
      </c>
      <c r="H99" s="26"/>
      <c r="I99" s="26"/>
      <c r="J99" s="27"/>
      <c r="K99" s="28"/>
      <c r="L99" s="14">
        <v>6</v>
      </c>
      <c r="M99" s="14">
        <f t="shared" si="4"/>
        <v>6</v>
      </c>
      <c r="N99" s="14">
        <v>6</v>
      </c>
      <c r="O99" s="14">
        <v>0</v>
      </c>
      <c r="P99" s="15">
        <v>0</v>
      </c>
      <c r="Q99" s="15">
        <v>0</v>
      </c>
      <c r="R99" s="14">
        <v>0</v>
      </c>
      <c r="S99" s="15">
        <v>0</v>
      </c>
      <c r="T99" s="15">
        <v>0</v>
      </c>
      <c r="U99" s="14">
        <f t="shared" si="5"/>
        <v>6</v>
      </c>
      <c r="V99" s="14">
        <v>6</v>
      </c>
      <c r="W99" s="14">
        <v>6</v>
      </c>
      <c r="X99" s="14">
        <v>6</v>
      </c>
      <c r="Y99" s="14">
        <v>0</v>
      </c>
      <c r="Z99" s="14">
        <v>0</v>
      </c>
      <c r="AA99" s="14">
        <v>0</v>
      </c>
      <c r="AB99" s="14">
        <v>0</v>
      </c>
      <c r="AC99" s="14">
        <v>0</v>
      </c>
      <c r="AD99" s="14">
        <v>0</v>
      </c>
      <c r="AE99" s="14">
        <v>0</v>
      </c>
      <c r="AF99" s="14">
        <v>0</v>
      </c>
      <c r="AG99" s="29"/>
      <c r="AH99" s="30"/>
      <c r="AI99" s="22" t="s">
        <v>448</v>
      </c>
    </row>
    <row r="100" ht="33.75" spans="1:35">
      <c r="A100" s="5" t="s">
        <v>84</v>
      </c>
      <c r="B100" s="5" t="s">
        <v>88</v>
      </c>
      <c r="C100" s="5" t="s">
        <v>95</v>
      </c>
      <c r="D100" s="5" t="s">
        <v>86</v>
      </c>
      <c r="E100" s="5" t="s">
        <v>96</v>
      </c>
      <c r="F100" s="5"/>
      <c r="G100" s="5" t="s">
        <v>415</v>
      </c>
      <c r="H100" s="26"/>
      <c r="I100" s="26"/>
      <c r="J100" s="27"/>
      <c r="K100" s="28"/>
      <c r="L100" s="14">
        <v>2</v>
      </c>
      <c r="M100" s="14">
        <f t="shared" si="4"/>
        <v>2</v>
      </c>
      <c r="N100" s="14">
        <v>2</v>
      </c>
      <c r="O100" s="14">
        <v>0</v>
      </c>
      <c r="P100" s="15">
        <v>0</v>
      </c>
      <c r="Q100" s="15">
        <v>0</v>
      </c>
      <c r="R100" s="14">
        <v>0</v>
      </c>
      <c r="S100" s="15">
        <v>0</v>
      </c>
      <c r="T100" s="15">
        <v>0</v>
      </c>
      <c r="U100" s="14">
        <f t="shared" si="5"/>
        <v>2</v>
      </c>
      <c r="V100" s="14">
        <v>2</v>
      </c>
      <c r="W100" s="14">
        <v>2</v>
      </c>
      <c r="X100" s="14">
        <v>2</v>
      </c>
      <c r="Y100" s="14">
        <v>0</v>
      </c>
      <c r="Z100" s="14">
        <v>0</v>
      </c>
      <c r="AA100" s="14">
        <v>0</v>
      </c>
      <c r="AB100" s="14">
        <v>0</v>
      </c>
      <c r="AC100" s="14">
        <v>0</v>
      </c>
      <c r="AD100" s="14">
        <v>0</v>
      </c>
      <c r="AE100" s="14">
        <v>0</v>
      </c>
      <c r="AF100" s="14">
        <v>0</v>
      </c>
      <c r="AG100" s="29"/>
      <c r="AH100" s="30"/>
      <c r="AI100" s="22" t="s">
        <v>449</v>
      </c>
    </row>
    <row r="101" ht="33.75" spans="1:35">
      <c r="A101" s="5" t="s">
        <v>84</v>
      </c>
      <c r="B101" s="5" t="s">
        <v>88</v>
      </c>
      <c r="C101" s="5" t="s">
        <v>95</v>
      </c>
      <c r="D101" s="5" t="s">
        <v>86</v>
      </c>
      <c r="E101" s="5" t="s">
        <v>96</v>
      </c>
      <c r="F101" s="5"/>
      <c r="G101" s="5" t="s">
        <v>407</v>
      </c>
      <c r="H101" s="9"/>
      <c r="I101" s="9"/>
      <c r="J101" s="9"/>
      <c r="K101" s="18"/>
      <c r="L101" s="14">
        <v>1.4</v>
      </c>
      <c r="M101" s="14">
        <f t="shared" si="4"/>
        <v>1.4</v>
      </c>
      <c r="N101" s="14">
        <v>1.4</v>
      </c>
      <c r="O101" s="14">
        <v>0</v>
      </c>
      <c r="P101" s="15">
        <v>0</v>
      </c>
      <c r="Q101" s="15">
        <v>0</v>
      </c>
      <c r="R101" s="14">
        <v>0</v>
      </c>
      <c r="S101" s="15">
        <v>0</v>
      </c>
      <c r="T101" s="15">
        <v>0</v>
      </c>
      <c r="U101" s="14">
        <f t="shared" si="5"/>
        <v>1.4</v>
      </c>
      <c r="V101" s="14">
        <v>1.4</v>
      </c>
      <c r="W101" s="14">
        <v>1.4</v>
      </c>
      <c r="X101" s="14">
        <v>1.4</v>
      </c>
      <c r="Y101" s="14">
        <v>0</v>
      </c>
      <c r="Z101" s="14">
        <v>0</v>
      </c>
      <c r="AA101" s="14">
        <v>0</v>
      </c>
      <c r="AB101" s="14">
        <v>0</v>
      </c>
      <c r="AC101" s="14">
        <v>0</v>
      </c>
      <c r="AD101" s="14">
        <v>0</v>
      </c>
      <c r="AE101" s="14">
        <v>0</v>
      </c>
      <c r="AF101" s="14">
        <v>0</v>
      </c>
      <c r="AG101" s="25"/>
      <c r="AH101" s="9"/>
      <c r="AI101" s="22" t="s">
        <v>450</v>
      </c>
    </row>
    <row r="102" ht="22.5" spans="1:35">
      <c r="A102" s="5" t="s">
        <v>84</v>
      </c>
      <c r="B102" s="5" t="s">
        <v>91</v>
      </c>
      <c r="C102" s="5" t="s">
        <v>88</v>
      </c>
      <c r="D102" s="5" t="s">
        <v>86</v>
      </c>
      <c r="E102" s="5" t="s">
        <v>97</v>
      </c>
      <c r="F102" s="5"/>
      <c r="G102" s="5" t="s">
        <v>398</v>
      </c>
      <c r="H102" s="9"/>
      <c r="I102" s="9"/>
      <c r="J102" s="9"/>
      <c r="K102" s="18"/>
      <c r="L102" s="14">
        <v>1</v>
      </c>
      <c r="M102" s="14">
        <f t="shared" si="4"/>
        <v>1</v>
      </c>
      <c r="N102" s="14">
        <v>0</v>
      </c>
      <c r="O102" s="14">
        <v>1</v>
      </c>
      <c r="P102" s="15">
        <v>0</v>
      </c>
      <c r="Q102" s="15">
        <v>0</v>
      </c>
      <c r="R102" s="14">
        <v>0</v>
      </c>
      <c r="S102" s="15">
        <v>0</v>
      </c>
      <c r="T102" s="15">
        <v>0</v>
      </c>
      <c r="U102" s="14">
        <f t="shared" si="5"/>
        <v>1</v>
      </c>
      <c r="V102" s="14">
        <v>1</v>
      </c>
      <c r="W102" s="14">
        <v>1</v>
      </c>
      <c r="X102" s="14">
        <v>1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  <c r="AE102" s="14">
        <v>0</v>
      </c>
      <c r="AF102" s="14">
        <v>0</v>
      </c>
      <c r="AG102" s="25"/>
      <c r="AH102" s="9"/>
      <c r="AI102" s="22" t="s">
        <v>426</v>
      </c>
    </row>
    <row r="103" ht="22.5" spans="1:35">
      <c r="A103" s="5" t="s">
        <v>84</v>
      </c>
      <c r="B103" s="5" t="s">
        <v>91</v>
      </c>
      <c r="C103" s="5" t="s">
        <v>88</v>
      </c>
      <c r="D103" s="5" t="s">
        <v>86</v>
      </c>
      <c r="E103" s="5" t="s">
        <v>97</v>
      </c>
      <c r="F103" s="5"/>
      <c r="G103" s="5" t="s">
        <v>415</v>
      </c>
      <c r="H103" s="9"/>
      <c r="I103" s="9"/>
      <c r="J103" s="9"/>
      <c r="K103" s="18"/>
      <c r="L103" s="14">
        <v>0.8</v>
      </c>
      <c r="M103" s="14">
        <f t="shared" si="4"/>
        <v>0</v>
      </c>
      <c r="N103" s="14">
        <v>0</v>
      </c>
      <c r="O103" s="14">
        <v>0</v>
      </c>
      <c r="P103" s="15">
        <v>0</v>
      </c>
      <c r="Q103" s="15">
        <v>0</v>
      </c>
      <c r="R103" s="14">
        <v>0.8</v>
      </c>
      <c r="S103" s="15">
        <v>0</v>
      </c>
      <c r="T103" s="15">
        <v>0</v>
      </c>
      <c r="U103" s="14">
        <f t="shared" si="5"/>
        <v>0.8</v>
      </c>
      <c r="V103" s="14">
        <v>0.8</v>
      </c>
      <c r="W103" s="14">
        <v>0.8</v>
      </c>
      <c r="X103" s="14">
        <v>0.8</v>
      </c>
      <c r="Y103" s="14">
        <v>0</v>
      </c>
      <c r="Z103" s="14">
        <v>0</v>
      </c>
      <c r="AA103" s="14">
        <v>0</v>
      </c>
      <c r="AB103" s="14">
        <v>0</v>
      </c>
      <c r="AC103" s="14">
        <v>0</v>
      </c>
      <c r="AD103" s="14">
        <v>0</v>
      </c>
      <c r="AE103" s="14">
        <v>0</v>
      </c>
      <c r="AF103" s="14">
        <v>0</v>
      </c>
      <c r="AG103" s="25"/>
      <c r="AH103" s="9"/>
      <c r="AI103" s="22" t="s">
        <v>451</v>
      </c>
    </row>
    <row r="104" ht="22.5" spans="1:35">
      <c r="A104" s="5" t="s">
        <v>84</v>
      </c>
      <c r="B104" s="5" t="s">
        <v>91</v>
      </c>
      <c r="C104" s="5" t="s">
        <v>88</v>
      </c>
      <c r="D104" s="5" t="s">
        <v>86</v>
      </c>
      <c r="E104" s="5" t="s">
        <v>97</v>
      </c>
      <c r="F104" s="5"/>
      <c r="G104" s="5" t="s">
        <v>395</v>
      </c>
      <c r="H104" s="9"/>
      <c r="I104" s="9"/>
      <c r="J104" s="9"/>
      <c r="K104" s="18"/>
      <c r="L104" s="14">
        <v>4.5</v>
      </c>
      <c r="M104" s="14">
        <f t="shared" si="4"/>
        <v>0</v>
      </c>
      <c r="N104" s="14">
        <v>0</v>
      </c>
      <c r="O104" s="14">
        <v>0</v>
      </c>
      <c r="P104" s="15">
        <v>0</v>
      </c>
      <c r="Q104" s="15">
        <v>0</v>
      </c>
      <c r="R104" s="14">
        <v>4.5</v>
      </c>
      <c r="S104" s="15">
        <v>0</v>
      </c>
      <c r="T104" s="15">
        <v>0</v>
      </c>
      <c r="U104" s="14">
        <f t="shared" si="5"/>
        <v>4.5</v>
      </c>
      <c r="V104" s="14">
        <v>4.5</v>
      </c>
      <c r="W104" s="14">
        <v>4.5</v>
      </c>
      <c r="X104" s="14">
        <v>4.5</v>
      </c>
      <c r="Y104" s="14">
        <v>0</v>
      </c>
      <c r="Z104" s="14">
        <v>0</v>
      </c>
      <c r="AA104" s="14">
        <v>0</v>
      </c>
      <c r="AB104" s="14">
        <v>0</v>
      </c>
      <c r="AC104" s="14">
        <v>0</v>
      </c>
      <c r="AD104" s="14">
        <v>0</v>
      </c>
      <c r="AE104" s="14">
        <v>0</v>
      </c>
      <c r="AF104" s="14">
        <v>0</v>
      </c>
      <c r="AG104" s="25"/>
      <c r="AH104" s="9"/>
      <c r="AI104" s="22" t="s">
        <v>452</v>
      </c>
    </row>
    <row r="105" ht="22.5" spans="1:35">
      <c r="A105" s="5" t="s">
        <v>84</v>
      </c>
      <c r="B105" s="5" t="s">
        <v>91</v>
      </c>
      <c r="C105" s="5" t="s">
        <v>88</v>
      </c>
      <c r="D105" s="5" t="s">
        <v>86</v>
      </c>
      <c r="E105" s="5" t="s">
        <v>97</v>
      </c>
      <c r="F105" s="5"/>
      <c r="G105" s="5" t="s">
        <v>398</v>
      </c>
      <c r="H105" s="9"/>
      <c r="I105" s="9"/>
      <c r="J105" s="9"/>
      <c r="K105" s="18"/>
      <c r="L105" s="14">
        <v>0.2</v>
      </c>
      <c r="M105" s="14">
        <f t="shared" si="4"/>
        <v>0</v>
      </c>
      <c r="N105" s="14">
        <v>0</v>
      </c>
      <c r="O105" s="14">
        <v>0</v>
      </c>
      <c r="P105" s="15">
        <v>0</v>
      </c>
      <c r="Q105" s="15">
        <v>0</v>
      </c>
      <c r="R105" s="14">
        <v>0.2</v>
      </c>
      <c r="S105" s="15">
        <v>0</v>
      </c>
      <c r="T105" s="15">
        <v>0</v>
      </c>
      <c r="U105" s="14">
        <f t="shared" si="5"/>
        <v>0.2</v>
      </c>
      <c r="V105" s="14">
        <v>0.2</v>
      </c>
      <c r="W105" s="14">
        <v>0.2</v>
      </c>
      <c r="X105" s="14">
        <v>0.2</v>
      </c>
      <c r="Y105" s="14">
        <v>0</v>
      </c>
      <c r="Z105" s="14">
        <v>0</v>
      </c>
      <c r="AA105" s="14">
        <v>0</v>
      </c>
      <c r="AB105" s="14">
        <v>0</v>
      </c>
      <c r="AC105" s="14">
        <v>0</v>
      </c>
      <c r="AD105" s="14">
        <v>0</v>
      </c>
      <c r="AE105" s="14">
        <v>0</v>
      </c>
      <c r="AF105" s="14">
        <v>0</v>
      </c>
      <c r="AG105" s="25"/>
      <c r="AH105" s="9"/>
      <c r="AI105" s="22" t="s">
        <v>426</v>
      </c>
    </row>
    <row r="106" ht="22.5" spans="1:35">
      <c r="A106" s="5" t="s">
        <v>84</v>
      </c>
      <c r="B106" s="5" t="s">
        <v>91</v>
      </c>
      <c r="C106" s="5" t="s">
        <v>88</v>
      </c>
      <c r="D106" s="5" t="s">
        <v>86</v>
      </c>
      <c r="E106" s="5" t="s">
        <v>97</v>
      </c>
      <c r="F106" s="5"/>
      <c r="G106" s="5" t="s">
        <v>398</v>
      </c>
      <c r="H106" s="9"/>
      <c r="I106" s="9"/>
      <c r="J106" s="9"/>
      <c r="K106" s="18"/>
      <c r="L106" s="14">
        <v>1.5</v>
      </c>
      <c r="M106" s="14">
        <f t="shared" si="4"/>
        <v>0</v>
      </c>
      <c r="N106" s="14">
        <v>0</v>
      </c>
      <c r="O106" s="14">
        <v>0</v>
      </c>
      <c r="P106" s="15">
        <v>0</v>
      </c>
      <c r="Q106" s="15">
        <v>0</v>
      </c>
      <c r="R106" s="14">
        <v>1.5</v>
      </c>
      <c r="S106" s="15">
        <v>0</v>
      </c>
      <c r="T106" s="15">
        <v>0</v>
      </c>
      <c r="U106" s="14">
        <f t="shared" si="5"/>
        <v>1.5</v>
      </c>
      <c r="V106" s="14">
        <v>1.5</v>
      </c>
      <c r="W106" s="14">
        <v>1.5</v>
      </c>
      <c r="X106" s="14">
        <v>1.5</v>
      </c>
      <c r="Y106" s="14">
        <v>0</v>
      </c>
      <c r="Z106" s="14">
        <v>0</v>
      </c>
      <c r="AA106" s="14">
        <v>0</v>
      </c>
      <c r="AB106" s="14">
        <v>0</v>
      </c>
      <c r="AC106" s="14">
        <v>0</v>
      </c>
      <c r="AD106" s="14">
        <v>0</v>
      </c>
      <c r="AE106" s="14">
        <v>0</v>
      </c>
      <c r="AF106" s="14">
        <v>0</v>
      </c>
      <c r="AG106" s="25"/>
      <c r="AH106" s="9"/>
      <c r="AI106" s="22" t="s">
        <v>453</v>
      </c>
    </row>
    <row r="107" ht="45" spans="1:35">
      <c r="A107" s="5" t="s">
        <v>84</v>
      </c>
      <c r="B107" s="5" t="s">
        <v>102</v>
      </c>
      <c r="C107" s="5" t="s">
        <v>95</v>
      </c>
      <c r="D107" s="5"/>
      <c r="E107" s="5" t="s">
        <v>103</v>
      </c>
      <c r="F107" s="5"/>
      <c r="G107" s="5" t="s">
        <v>436</v>
      </c>
      <c r="H107" s="26"/>
      <c r="I107" s="26"/>
      <c r="J107" s="27"/>
      <c r="K107" s="28"/>
      <c r="L107" s="14">
        <v>108.7198</v>
      </c>
      <c r="M107" s="14">
        <f t="shared" si="4"/>
        <v>108.7198</v>
      </c>
      <c r="N107" s="14">
        <v>0</v>
      </c>
      <c r="O107" s="14">
        <v>108.7198</v>
      </c>
      <c r="P107" s="15">
        <v>0</v>
      </c>
      <c r="Q107" s="15">
        <v>0</v>
      </c>
      <c r="R107" s="14">
        <v>0</v>
      </c>
      <c r="S107" s="15">
        <v>0</v>
      </c>
      <c r="T107" s="15">
        <v>0</v>
      </c>
      <c r="U107" s="14">
        <f t="shared" si="5"/>
        <v>108.7198</v>
      </c>
      <c r="V107" s="14">
        <v>108.7198</v>
      </c>
      <c r="W107" s="14">
        <v>108.7198</v>
      </c>
      <c r="X107" s="14">
        <v>108.7198</v>
      </c>
      <c r="Y107" s="14">
        <v>0</v>
      </c>
      <c r="Z107" s="14">
        <v>0</v>
      </c>
      <c r="AA107" s="14">
        <v>0</v>
      </c>
      <c r="AB107" s="14">
        <v>0</v>
      </c>
      <c r="AC107" s="14">
        <v>0</v>
      </c>
      <c r="AD107" s="14">
        <v>0</v>
      </c>
      <c r="AE107" s="14">
        <v>0</v>
      </c>
      <c r="AF107" s="14">
        <v>0</v>
      </c>
      <c r="AG107" s="29"/>
      <c r="AH107" s="30"/>
      <c r="AI107" s="22"/>
    </row>
  </sheetData>
  <sortState ref="A12:AI101">
    <sortCondition ref="C12:C101"/>
  </sortState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.236111111111111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workbookViewId="0">
      <selection activeCell="E39" sqref="E39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38"/>
      <c r="B1" s="31"/>
      <c r="C1" s="31"/>
      <c r="D1" s="31"/>
      <c r="E1" s="31"/>
      <c r="F1" s="31"/>
      <c r="G1" s="38" t="s">
        <v>3</v>
      </c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ht="19.5" spans="1:20">
      <c r="A2" s="32" t="s">
        <v>4</v>
      </c>
      <c r="B2" s="32"/>
      <c r="C2" s="32"/>
      <c r="D2" s="32"/>
      <c r="E2" s="32"/>
      <c r="F2" s="32"/>
      <c r="G2" s="32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7">
      <c r="A3" s="31"/>
      <c r="B3" s="31"/>
      <c r="C3" s="31"/>
      <c r="D3" s="31"/>
      <c r="E3" s="31"/>
      <c r="F3" s="31"/>
      <c r="G3" s="38" t="s">
        <v>5</v>
      </c>
    </row>
    <row r="4" spans="1:7">
      <c r="A4" s="83" t="s">
        <v>6</v>
      </c>
      <c r="B4" s="83"/>
      <c r="C4" s="83" t="s">
        <v>7</v>
      </c>
      <c r="D4" s="83"/>
      <c r="E4" s="83"/>
      <c r="F4" s="83"/>
      <c r="G4" s="83"/>
    </row>
    <row r="5" spans="1:7">
      <c r="A5" s="33" t="s">
        <v>8</v>
      </c>
      <c r="B5" s="33" t="s">
        <v>9</v>
      </c>
      <c r="C5" s="33" t="s">
        <v>10</v>
      </c>
      <c r="D5" s="33" t="s">
        <v>11</v>
      </c>
      <c r="E5" s="33" t="s">
        <v>12</v>
      </c>
      <c r="F5" s="33" t="s">
        <v>13</v>
      </c>
      <c r="G5" s="33" t="s">
        <v>14</v>
      </c>
    </row>
    <row r="6" spans="1:7">
      <c r="A6" s="35" t="s">
        <v>15</v>
      </c>
      <c r="B6" s="84">
        <v>52015.281902</v>
      </c>
      <c r="C6" s="35" t="s">
        <v>16</v>
      </c>
      <c r="D6" s="85">
        <f>SUM(E6:G6)</f>
        <v>0</v>
      </c>
      <c r="E6" s="85"/>
      <c r="F6" s="85"/>
      <c r="G6" s="85"/>
    </row>
    <row r="7" spans="1:7">
      <c r="A7" s="35" t="s">
        <v>17</v>
      </c>
      <c r="B7" s="85"/>
      <c r="C7" s="35" t="s">
        <v>18</v>
      </c>
      <c r="D7" s="85">
        <f t="shared" ref="D7:D33" si="0">SUM(E7:G7)</f>
        <v>0</v>
      </c>
      <c r="E7" s="85"/>
      <c r="F7" s="85"/>
      <c r="G7" s="85"/>
    </row>
    <row r="8" spans="1:7">
      <c r="A8" s="35" t="s">
        <v>19</v>
      </c>
      <c r="B8" s="85"/>
      <c r="C8" s="35" t="s">
        <v>20</v>
      </c>
      <c r="D8" s="85">
        <f t="shared" si="0"/>
        <v>0</v>
      </c>
      <c r="E8" s="85"/>
      <c r="F8" s="85"/>
      <c r="G8" s="85"/>
    </row>
    <row r="9" spans="1:7">
      <c r="A9" s="35"/>
      <c r="B9" s="85"/>
      <c r="C9" s="35" t="s">
        <v>21</v>
      </c>
      <c r="D9" s="85">
        <f t="shared" si="0"/>
        <v>0</v>
      </c>
      <c r="E9" s="85"/>
      <c r="F9" s="85"/>
      <c r="G9" s="85"/>
    </row>
    <row r="10" spans="1:7">
      <c r="A10" s="35"/>
      <c r="B10" s="85"/>
      <c r="C10" s="35" t="s">
        <v>22</v>
      </c>
      <c r="D10" s="85">
        <f t="shared" si="0"/>
        <v>37112.04</v>
      </c>
      <c r="E10" s="84">
        <v>37112.04</v>
      </c>
      <c r="F10" s="85"/>
      <c r="G10" s="85"/>
    </row>
    <row r="11" spans="1:7">
      <c r="A11" s="35"/>
      <c r="B11" s="85"/>
      <c r="C11" s="35" t="s">
        <v>23</v>
      </c>
      <c r="D11" s="85">
        <f t="shared" si="0"/>
        <v>0</v>
      </c>
      <c r="E11" s="36"/>
      <c r="F11" s="85"/>
      <c r="G11" s="85"/>
    </row>
    <row r="12" spans="1:7">
      <c r="A12" s="35"/>
      <c r="B12" s="85"/>
      <c r="C12" s="35" t="s">
        <v>24</v>
      </c>
      <c r="D12" s="85">
        <f t="shared" si="0"/>
        <v>0</v>
      </c>
      <c r="E12" s="36"/>
      <c r="F12" s="85"/>
      <c r="G12" s="85"/>
    </row>
    <row r="13" spans="1:7">
      <c r="A13" s="35"/>
      <c r="B13" s="85"/>
      <c r="C13" s="35" t="s">
        <v>25</v>
      </c>
      <c r="D13" s="85">
        <f t="shared" si="0"/>
        <v>8975.147682</v>
      </c>
      <c r="E13" s="84">
        <v>8975.147682</v>
      </c>
      <c r="F13" s="85"/>
      <c r="G13" s="85"/>
    </row>
    <row r="14" spans="1:7">
      <c r="A14" s="35"/>
      <c r="B14" s="85"/>
      <c r="C14" s="35" t="s">
        <v>26</v>
      </c>
      <c r="D14" s="85">
        <f t="shared" si="0"/>
        <v>2342.117733</v>
      </c>
      <c r="E14" s="84">
        <v>2342.117733</v>
      </c>
      <c r="F14" s="85"/>
      <c r="G14" s="85"/>
    </row>
    <row r="15" spans="1:7">
      <c r="A15" s="35"/>
      <c r="B15" s="85"/>
      <c r="C15" s="35" t="s">
        <v>27</v>
      </c>
      <c r="D15" s="85">
        <f t="shared" si="0"/>
        <v>0</v>
      </c>
      <c r="E15" s="36"/>
      <c r="F15" s="85"/>
      <c r="G15" s="85"/>
    </row>
    <row r="16" spans="1:7">
      <c r="A16" s="35"/>
      <c r="B16" s="85"/>
      <c r="C16" s="35" t="s">
        <v>28</v>
      </c>
      <c r="D16" s="85">
        <f t="shared" si="0"/>
        <v>0</v>
      </c>
      <c r="E16" s="36"/>
      <c r="F16" s="85"/>
      <c r="G16" s="85"/>
    </row>
    <row r="17" spans="1:7">
      <c r="A17" s="35"/>
      <c r="B17" s="85"/>
      <c r="C17" s="35" t="s">
        <v>29</v>
      </c>
      <c r="D17" s="85">
        <f t="shared" si="0"/>
        <v>0</v>
      </c>
      <c r="E17" s="36"/>
      <c r="F17" s="85"/>
      <c r="G17" s="85"/>
    </row>
    <row r="18" spans="1:7">
      <c r="A18" s="35"/>
      <c r="B18" s="85"/>
      <c r="C18" s="35" t="s">
        <v>30</v>
      </c>
      <c r="D18" s="85">
        <f t="shared" si="0"/>
        <v>0</v>
      </c>
      <c r="E18" s="36"/>
      <c r="F18" s="85"/>
      <c r="G18" s="85"/>
    </row>
    <row r="19" spans="1:7">
      <c r="A19" s="35"/>
      <c r="B19" s="85"/>
      <c r="C19" s="35" t="s">
        <v>31</v>
      </c>
      <c r="D19" s="85">
        <f t="shared" si="0"/>
        <v>0</v>
      </c>
      <c r="E19" s="36"/>
      <c r="F19" s="85"/>
      <c r="G19" s="85"/>
    </row>
    <row r="20" spans="1:7">
      <c r="A20" s="35"/>
      <c r="B20" s="85"/>
      <c r="C20" s="35" t="s">
        <v>32</v>
      </c>
      <c r="D20" s="85">
        <f t="shared" si="0"/>
        <v>0</v>
      </c>
      <c r="E20" s="36"/>
      <c r="F20" s="85"/>
      <c r="G20" s="85"/>
    </row>
    <row r="21" spans="1:7">
      <c r="A21" s="35"/>
      <c r="B21" s="85"/>
      <c r="C21" s="35" t="s">
        <v>33</v>
      </c>
      <c r="D21" s="85">
        <f t="shared" si="0"/>
        <v>0</v>
      </c>
      <c r="E21" s="36"/>
      <c r="F21" s="85"/>
      <c r="G21" s="85"/>
    </row>
    <row r="22" spans="1:7">
      <c r="A22" s="35"/>
      <c r="B22" s="85"/>
      <c r="C22" s="35" t="s">
        <v>34</v>
      </c>
      <c r="D22" s="85">
        <f t="shared" si="0"/>
        <v>0</v>
      </c>
      <c r="E22" s="36"/>
      <c r="F22" s="85"/>
      <c r="G22" s="85"/>
    </row>
    <row r="23" spans="1:7">
      <c r="A23" s="35"/>
      <c r="B23" s="85"/>
      <c r="C23" s="35" t="s">
        <v>35</v>
      </c>
      <c r="D23" s="85">
        <f t="shared" si="0"/>
        <v>0</v>
      </c>
      <c r="E23" s="36"/>
      <c r="F23" s="85"/>
      <c r="G23" s="85"/>
    </row>
    <row r="24" spans="1:7">
      <c r="A24" s="35"/>
      <c r="B24" s="85"/>
      <c r="C24" s="35" t="s">
        <v>36</v>
      </c>
      <c r="D24" s="85">
        <f t="shared" si="0"/>
        <v>3585.972398</v>
      </c>
      <c r="E24" s="84">
        <v>3585.972398</v>
      </c>
      <c r="F24" s="85"/>
      <c r="G24" s="85"/>
    </row>
    <row r="25" spans="1:7">
      <c r="A25" s="35"/>
      <c r="B25" s="85"/>
      <c r="C25" s="35" t="s">
        <v>37</v>
      </c>
      <c r="D25" s="85">
        <f t="shared" si="0"/>
        <v>0</v>
      </c>
      <c r="E25" s="36"/>
      <c r="F25" s="85"/>
      <c r="G25" s="85"/>
    </row>
    <row r="26" spans="1:7">
      <c r="A26" s="35"/>
      <c r="B26" s="85"/>
      <c r="C26" s="35" t="s">
        <v>38</v>
      </c>
      <c r="D26" s="85">
        <f t="shared" si="0"/>
        <v>0</v>
      </c>
      <c r="E26" s="36"/>
      <c r="F26" s="85"/>
      <c r="G26" s="85"/>
    </row>
    <row r="27" spans="1:7">
      <c r="A27" s="35"/>
      <c r="B27" s="85"/>
      <c r="C27" s="35" t="s">
        <v>39</v>
      </c>
      <c r="D27" s="85">
        <f t="shared" si="0"/>
        <v>0</v>
      </c>
      <c r="E27" s="85"/>
      <c r="F27" s="85"/>
      <c r="G27" s="85"/>
    </row>
    <row r="28" spans="1:7">
      <c r="A28" s="35"/>
      <c r="B28" s="85"/>
      <c r="C28" s="35" t="s">
        <v>40</v>
      </c>
      <c r="D28" s="85">
        <f t="shared" si="0"/>
        <v>0</v>
      </c>
      <c r="E28" s="85"/>
      <c r="F28" s="85"/>
      <c r="G28" s="85"/>
    </row>
    <row r="29" spans="1:7">
      <c r="A29" s="35"/>
      <c r="B29" s="85"/>
      <c r="C29" s="35" t="s">
        <v>41</v>
      </c>
      <c r="D29" s="85">
        <f t="shared" si="0"/>
        <v>0</v>
      </c>
      <c r="E29" s="85"/>
      <c r="F29" s="85"/>
      <c r="G29" s="85"/>
    </row>
    <row r="30" spans="1:7">
      <c r="A30" s="35"/>
      <c r="B30" s="85"/>
      <c r="C30" s="35" t="s">
        <v>42</v>
      </c>
      <c r="D30" s="85">
        <f t="shared" si="0"/>
        <v>0</v>
      </c>
      <c r="E30" s="85"/>
      <c r="F30" s="85"/>
      <c r="G30" s="85"/>
    </row>
    <row r="31" spans="1:7">
      <c r="A31" s="35"/>
      <c r="B31" s="85"/>
      <c r="C31" s="35" t="s">
        <v>43</v>
      </c>
      <c r="D31" s="85">
        <f t="shared" si="0"/>
        <v>0</v>
      </c>
      <c r="E31" s="85"/>
      <c r="F31" s="85"/>
      <c r="G31" s="85"/>
    </row>
    <row r="32" spans="1:7">
      <c r="A32" s="35"/>
      <c r="B32" s="85"/>
      <c r="C32" s="35" t="s">
        <v>44</v>
      </c>
      <c r="D32" s="85">
        <f t="shared" si="0"/>
        <v>0</v>
      </c>
      <c r="E32" s="85"/>
      <c r="F32" s="85"/>
      <c r="G32" s="85"/>
    </row>
    <row r="33" spans="1:7">
      <c r="A33" s="35"/>
      <c r="B33" s="85"/>
      <c r="C33" s="35" t="s">
        <v>45</v>
      </c>
      <c r="D33" s="85">
        <f t="shared" si="0"/>
        <v>0</v>
      </c>
      <c r="E33" s="85"/>
      <c r="F33" s="85"/>
      <c r="G33" s="85"/>
    </row>
    <row r="34" spans="1:7">
      <c r="A34" s="83" t="s">
        <v>46</v>
      </c>
      <c r="B34" s="85">
        <f>SUM(B6:B33)</f>
        <v>52015.281902</v>
      </c>
      <c r="C34" s="83" t="s">
        <v>47</v>
      </c>
      <c r="D34" s="85">
        <f>SUM(D6:D33)</f>
        <v>52015.277813</v>
      </c>
      <c r="E34" s="85">
        <f>SUM(E6:E33)</f>
        <v>52015.277813</v>
      </c>
      <c r="F34" s="85">
        <f>SUM(F6:F33)</f>
        <v>0</v>
      </c>
      <c r="G34" s="85">
        <f>SUM(G6:G33)</f>
        <v>0</v>
      </c>
    </row>
    <row r="35" spans="1:7">
      <c r="A35" s="35" t="s">
        <v>48</v>
      </c>
      <c r="B35" s="85">
        <f>SUM(B36:B38)</f>
        <v>0</v>
      </c>
      <c r="C35" s="35" t="s">
        <v>49</v>
      </c>
      <c r="D35" s="85"/>
      <c r="E35" s="85"/>
      <c r="F35" s="85"/>
      <c r="G35" s="85"/>
    </row>
    <row r="36" spans="1:7">
      <c r="A36" s="35" t="s">
        <v>50</v>
      </c>
      <c r="B36" s="85"/>
      <c r="C36" s="35"/>
      <c r="D36" s="85"/>
      <c r="E36" s="85"/>
      <c r="F36" s="85"/>
      <c r="G36" s="85"/>
    </row>
    <row r="37" spans="1:7">
      <c r="A37" s="35" t="s">
        <v>51</v>
      </c>
      <c r="B37" s="85"/>
      <c r="C37" s="35"/>
      <c r="D37" s="85"/>
      <c r="E37" s="85"/>
      <c r="F37" s="85"/>
      <c r="G37" s="85"/>
    </row>
    <row r="38" spans="1:7">
      <c r="A38" s="35" t="s">
        <v>52</v>
      </c>
      <c r="B38" s="85"/>
      <c r="C38" s="35"/>
      <c r="D38" s="85"/>
      <c r="E38" s="85"/>
      <c r="F38" s="85"/>
      <c r="G38" s="85"/>
    </row>
    <row r="39" spans="1:7">
      <c r="A39" s="83" t="s">
        <v>53</v>
      </c>
      <c r="B39" s="85">
        <f>B34+B35</f>
        <v>52015.281902</v>
      </c>
      <c r="C39" s="83" t="s">
        <v>54</v>
      </c>
      <c r="D39" s="85">
        <f>D34+D35</f>
        <v>52015.277813</v>
      </c>
      <c r="E39" s="85">
        <f>E34+E35</f>
        <v>52015.277813</v>
      </c>
      <c r="F39" s="85">
        <f>F34+F35</f>
        <v>0</v>
      </c>
      <c r="G39" s="85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8"/>
  <sheetViews>
    <sheetView workbookViewId="0">
      <selection activeCell="J10" sqref="J10"/>
    </sheetView>
  </sheetViews>
  <sheetFormatPr defaultColWidth="10" defaultRowHeight="13.5"/>
  <cols>
    <col min="1" max="1" width="3.5" customWidth="1"/>
    <col min="2" max="3" width="3.125" customWidth="1"/>
    <col min="4" max="4" width="4.25" customWidth="1"/>
    <col min="5" max="5" width="14.375" customWidth="1"/>
    <col min="6" max="6" width="8.38333333333333" customWidth="1"/>
    <col min="7" max="7" width="8.06666666666667" customWidth="1"/>
    <col min="8" max="8" width="8.41666666666667" customWidth="1"/>
    <col min="9" max="9" width="7.75833333333333" customWidth="1"/>
    <col min="10" max="10" width="7.19166666666667" customWidth="1"/>
    <col min="11" max="11" width="3.875" customWidth="1"/>
    <col min="12" max="12" width="7.75" customWidth="1"/>
    <col min="13" max="13" width="7.41666666666667" customWidth="1"/>
    <col min="14" max="14" width="7.75" customWidth="1"/>
    <col min="15" max="15" width="8.10833333333333" customWidth="1"/>
    <col min="16" max="17" width="4.625" customWidth="1"/>
    <col min="18" max="18" width="7.19166666666667" customWidth="1"/>
    <col min="19" max="19" width="4.625" customWidth="1"/>
    <col min="20" max="20" width="4.125" customWidth="1"/>
    <col min="21" max="21" width="4.375" customWidth="1"/>
    <col min="22" max="22" width="3.12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31" t="s">
        <v>55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8" t="s">
        <v>56</v>
      </c>
      <c r="Y1" s="38"/>
    </row>
    <row r="2" ht="19.5" customHeight="1" spans="1:25">
      <c r="A2" s="32" t="s">
        <v>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ht="14.25" customHeight="1" spans="1: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82" t="s">
        <v>5</v>
      </c>
      <c r="X3" s="82"/>
      <c r="Y3" s="82"/>
    </row>
    <row r="4" ht="14.25" customHeight="1" spans="1:25">
      <c r="A4" s="33" t="s">
        <v>58</v>
      </c>
      <c r="B4" s="33"/>
      <c r="C4" s="33"/>
      <c r="D4" s="33" t="s">
        <v>59</v>
      </c>
      <c r="E4" s="33" t="s">
        <v>60</v>
      </c>
      <c r="F4" s="33" t="s">
        <v>61</v>
      </c>
      <c r="G4" s="33" t="s">
        <v>62</v>
      </c>
      <c r="H4" s="33"/>
      <c r="I4" s="33"/>
      <c r="J4" s="33"/>
      <c r="K4" s="33"/>
      <c r="L4" s="33" t="s">
        <v>63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 t="s">
        <v>64</v>
      </c>
      <c r="X4" s="33"/>
      <c r="Y4" s="33"/>
    </row>
    <row r="5" ht="70.5" customHeight="1" spans="1:25">
      <c r="A5" s="33" t="s">
        <v>65</v>
      </c>
      <c r="B5" s="33" t="s">
        <v>66</v>
      </c>
      <c r="C5" s="33" t="s">
        <v>67</v>
      </c>
      <c r="D5" s="33"/>
      <c r="E5" s="33"/>
      <c r="F5" s="33"/>
      <c r="G5" s="33" t="s">
        <v>68</v>
      </c>
      <c r="H5" s="33" t="s">
        <v>69</v>
      </c>
      <c r="I5" s="33" t="s">
        <v>70</v>
      </c>
      <c r="J5" s="33" t="s">
        <v>71</v>
      </c>
      <c r="K5" s="33" t="s">
        <v>72</v>
      </c>
      <c r="L5" s="33" t="s">
        <v>68</v>
      </c>
      <c r="M5" s="33" t="s">
        <v>69</v>
      </c>
      <c r="N5" s="33" t="s">
        <v>70</v>
      </c>
      <c r="O5" s="33" t="s">
        <v>71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72</v>
      </c>
      <c r="V5" s="33" t="s">
        <v>78</v>
      </c>
      <c r="W5" s="33" t="s">
        <v>68</v>
      </c>
      <c r="X5" s="33" t="s">
        <v>62</v>
      </c>
      <c r="Y5" s="33" t="s">
        <v>79</v>
      </c>
    </row>
    <row r="6" ht="14.25" customHeight="1" spans="1:25">
      <c r="A6" s="33" t="s">
        <v>80</v>
      </c>
      <c r="B6" s="33" t="s">
        <v>80</v>
      </c>
      <c r="C6" s="33" t="s">
        <v>80</v>
      </c>
      <c r="D6" s="33" t="s">
        <v>81</v>
      </c>
      <c r="E6" s="33" t="s">
        <v>81</v>
      </c>
      <c r="F6" s="33">
        <v>1</v>
      </c>
      <c r="G6" s="33">
        <v>2</v>
      </c>
      <c r="H6" s="33">
        <v>3</v>
      </c>
      <c r="I6" s="33">
        <v>4</v>
      </c>
      <c r="J6" s="33">
        <v>5</v>
      </c>
      <c r="K6" s="33">
        <v>6</v>
      </c>
      <c r="L6" s="33">
        <v>7</v>
      </c>
      <c r="M6" s="33">
        <v>8</v>
      </c>
      <c r="N6" s="33">
        <v>9</v>
      </c>
      <c r="O6" s="33">
        <v>10</v>
      </c>
      <c r="P6" s="33">
        <v>11</v>
      </c>
      <c r="Q6" s="33">
        <v>12</v>
      </c>
      <c r="R6" s="33">
        <v>13</v>
      </c>
      <c r="S6" s="33">
        <v>14</v>
      </c>
      <c r="T6" s="33">
        <v>15</v>
      </c>
      <c r="U6" s="33">
        <v>16</v>
      </c>
      <c r="V6" s="33">
        <v>17</v>
      </c>
      <c r="W6" s="33">
        <v>18</v>
      </c>
      <c r="X6" s="33">
        <v>19</v>
      </c>
      <c r="Y6" s="33">
        <v>20</v>
      </c>
    </row>
    <row r="7" s="1" customFormat="1" ht="14.25" customHeight="1" spans="1:25">
      <c r="A7" s="6"/>
      <c r="B7" s="6"/>
      <c r="C7" s="6"/>
      <c r="D7" s="43"/>
      <c r="E7" s="44" t="s">
        <v>11</v>
      </c>
      <c r="F7" s="45">
        <v>52015.281902</v>
      </c>
      <c r="G7" s="45">
        <v>44849.440509</v>
      </c>
      <c r="H7" s="45">
        <v>39730.041705</v>
      </c>
      <c r="I7" s="45">
        <v>2980.632567</v>
      </c>
      <c r="J7" s="45">
        <v>2138.766237</v>
      </c>
      <c r="K7" s="47">
        <v>0</v>
      </c>
      <c r="L7" s="45">
        <v>7165.841393</v>
      </c>
      <c r="M7" s="45">
        <v>4181.572973</v>
      </c>
      <c r="N7" s="45">
        <v>837.02767</v>
      </c>
      <c r="O7" s="45">
        <v>1002.61485</v>
      </c>
      <c r="P7" s="45">
        <v>0</v>
      </c>
      <c r="Q7" s="45">
        <v>7</v>
      </c>
      <c r="R7" s="45">
        <v>1137.6259</v>
      </c>
      <c r="S7" s="47">
        <v>0</v>
      </c>
      <c r="T7" s="47">
        <v>0</v>
      </c>
      <c r="U7" s="47">
        <v>0</v>
      </c>
      <c r="V7" s="47">
        <v>0</v>
      </c>
      <c r="W7" s="47">
        <v>0</v>
      </c>
      <c r="X7" s="47">
        <v>0</v>
      </c>
      <c r="Y7" s="47">
        <v>0</v>
      </c>
    </row>
    <row r="8" s="1" customFormat="1" ht="14.25" customHeight="1" spans="1:25">
      <c r="A8" s="39"/>
      <c r="B8" s="39"/>
      <c r="C8" s="39"/>
      <c r="D8" s="43" t="s">
        <v>82</v>
      </c>
      <c r="E8" s="44" t="s">
        <v>83</v>
      </c>
      <c r="F8" s="45">
        <v>52015.281902</v>
      </c>
      <c r="G8" s="45">
        <v>44849.440509</v>
      </c>
      <c r="H8" s="45">
        <v>39730.041705</v>
      </c>
      <c r="I8" s="45">
        <v>2980.632567</v>
      </c>
      <c r="J8" s="45">
        <v>2138.766237</v>
      </c>
      <c r="K8" s="47">
        <v>0</v>
      </c>
      <c r="L8" s="45">
        <v>7165.841393</v>
      </c>
      <c r="M8" s="45">
        <v>4181.572973</v>
      </c>
      <c r="N8" s="45">
        <v>837.02767</v>
      </c>
      <c r="O8" s="45">
        <v>1002.61485</v>
      </c>
      <c r="P8" s="45">
        <v>0</v>
      </c>
      <c r="Q8" s="45">
        <v>7</v>
      </c>
      <c r="R8" s="45">
        <v>1137.6259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</row>
    <row r="9" s="1" customFormat="1" ht="24" customHeight="1" spans="1:25">
      <c r="A9" s="40" t="s">
        <v>84</v>
      </c>
      <c r="B9" s="41" t="s">
        <v>85</v>
      </c>
      <c r="C9" s="42" t="s">
        <v>85</v>
      </c>
      <c r="D9" s="43" t="s">
        <v>86</v>
      </c>
      <c r="E9" s="44" t="s">
        <v>87</v>
      </c>
      <c r="F9" s="45">
        <v>149.028264</v>
      </c>
      <c r="G9" s="45">
        <v>149.028264</v>
      </c>
      <c r="H9" s="45">
        <v>116.44089</v>
      </c>
      <c r="I9" s="45">
        <v>30.937374</v>
      </c>
      <c r="J9" s="45">
        <v>1.65</v>
      </c>
      <c r="K9" s="47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7">
        <v>0</v>
      </c>
      <c r="T9" s="47">
        <v>0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</row>
    <row r="10" s="1" customFormat="1" ht="14.25" customHeight="1" spans="1:25">
      <c r="A10" s="40" t="s">
        <v>84</v>
      </c>
      <c r="B10" s="41" t="s">
        <v>88</v>
      </c>
      <c r="C10" s="42" t="s">
        <v>85</v>
      </c>
      <c r="D10" s="43" t="s">
        <v>86</v>
      </c>
      <c r="E10" s="44" t="s">
        <v>89</v>
      </c>
      <c r="F10" s="45">
        <v>1956.25235</v>
      </c>
      <c r="G10" s="45">
        <v>799.5355</v>
      </c>
      <c r="H10" s="45">
        <v>603.517352</v>
      </c>
      <c r="I10" s="45">
        <v>194.512148</v>
      </c>
      <c r="J10" s="45">
        <v>1.506</v>
      </c>
      <c r="K10" s="47">
        <v>0</v>
      </c>
      <c r="L10" s="45">
        <v>1156.71685</v>
      </c>
      <c r="M10" s="45">
        <v>846.81323</v>
      </c>
      <c r="N10" s="45">
        <v>195.69772</v>
      </c>
      <c r="O10" s="45">
        <v>38</v>
      </c>
      <c r="P10" s="45">
        <v>0</v>
      </c>
      <c r="Q10" s="45">
        <v>0</v>
      </c>
      <c r="R10" s="45">
        <v>76.2059</v>
      </c>
      <c r="S10" s="47">
        <v>0</v>
      </c>
      <c r="T10" s="47">
        <v>0</v>
      </c>
      <c r="U10" s="47">
        <v>0</v>
      </c>
      <c r="V10" s="47">
        <v>0</v>
      </c>
      <c r="W10" s="47">
        <v>0</v>
      </c>
      <c r="X10" s="47">
        <v>0</v>
      </c>
      <c r="Y10" s="47">
        <v>0</v>
      </c>
    </row>
    <row r="11" s="1" customFormat="1" ht="14.25" customHeight="1" spans="1:25">
      <c r="A11" s="40" t="s">
        <v>84</v>
      </c>
      <c r="B11" s="41" t="s">
        <v>88</v>
      </c>
      <c r="C11" s="42" t="s">
        <v>88</v>
      </c>
      <c r="D11" s="43" t="s">
        <v>86</v>
      </c>
      <c r="E11" s="44" t="s">
        <v>90</v>
      </c>
      <c r="F11" s="45">
        <v>17433.206979</v>
      </c>
      <c r="G11" s="45">
        <v>14561.387476</v>
      </c>
      <c r="H11" s="45">
        <v>13157.175534</v>
      </c>
      <c r="I11" s="45">
        <v>1140.637942</v>
      </c>
      <c r="J11" s="45">
        <v>263.574</v>
      </c>
      <c r="K11" s="47">
        <v>0</v>
      </c>
      <c r="L11" s="45">
        <v>2871.819503</v>
      </c>
      <c r="M11" s="45">
        <v>2205.276303</v>
      </c>
      <c r="N11" s="45">
        <v>14.58</v>
      </c>
      <c r="O11" s="45">
        <v>647.9632</v>
      </c>
      <c r="P11" s="45">
        <v>0</v>
      </c>
      <c r="Q11" s="45">
        <v>0</v>
      </c>
      <c r="R11" s="45">
        <v>4</v>
      </c>
      <c r="S11" s="47">
        <v>0</v>
      </c>
      <c r="T11" s="47">
        <v>0</v>
      </c>
      <c r="U11" s="47">
        <v>0</v>
      </c>
      <c r="V11" s="47">
        <v>0</v>
      </c>
      <c r="W11" s="47">
        <v>0</v>
      </c>
      <c r="X11" s="47">
        <v>0</v>
      </c>
      <c r="Y11" s="47">
        <v>0</v>
      </c>
    </row>
    <row r="12" s="1" customFormat="1" ht="14.25" customHeight="1" spans="1:25">
      <c r="A12" s="40" t="s">
        <v>84</v>
      </c>
      <c r="B12" s="41" t="s">
        <v>88</v>
      </c>
      <c r="C12" s="42" t="s">
        <v>91</v>
      </c>
      <c r="D12" s="43" t="s">
        <v>86</v>
      </c>
      <c r="E12" s="44" t="s">
        <v>92</v>
      </c>
      <c r="F12" s="45">
        <v>8522.71841</v>
      </c>
      <c r="G12" s="45">
        <v>7862.29853</v>
      </c>
      <c r="H12" s="45">
        <v>7164.328905</v>
      </c>
      <c r="I12" s="45">
        <v>671.065225</v>
      </c>
      <c r="J12" s="45">
        <v>26.9044</v>
      </c>
      <c r="K12" s="47">
        <v>0</v>
      </c>
      <c r="L12" s="45">
        <v>660.41988</v>
      </c>
      <c r="M12" s="45">
        <v>624.12308</v>
      </c>
      <c r="N12" s="45">
        <v>33.426</v>
      </c>
      <c r="O12" s="45">
        <v>2.8708</v>
      </c>
      <c r="P12" s="45">
        <v>0</v>
      </c>
      <c r="Q12" s="45">
        <v>0</v>
      </c>
      <c r="R12" s="45">
        <v>0</v>
      </c>
      <c r="S12" s="47">
        <v>0</v>
      </c>
      <c r="T12" s="47">
        <v>0</v>
      </c>
      <c r="U12" s="47">
        <v>0</v>
      </c>
      <c r="V12" s="47">
        <v>0</v>
      </c>
      <c r="W12" s="47">
        <v>0</v>
      </c>
      <c r="X12" s="47">
        <v>0</v>
      </c>
      <c r="Y12" s="47">
        <v>0</v>
      </c>
    </row>
    <row r="13" s="1" customFormat="1" ht="14.25" customHeight="1" spans="1:25">
      <c r="A13" s="40" t="s">
        <v>84</v>
      </c>
      <c r="B13" s="41" t="s">
        <v>88</v>
      </c>
      <c r="C13" s="42" t="s">
        <v>93</v>
      </c>
      <c r="D13" s="43" t="s">
        <v>86</v>
      </c>
      <c r="E13" s="44" t="s">
        <v>94</v>
      </c>
      <c r="F13" s="45">
        <v>5192.40525</v>
      </c>
      <c r="G13" s="45">
        <v>4708.79333</v>
      </c>
      <c r="H13" s="45">
        <v>3919.994698</v>
      </c>
      <c r="I13" s="45">
        <v>783.258632</v>
      </c>
      <c r="J13" s="45">
        <v>5.54</v>
      </c>
      <c r="K13" s="47">
        <v>0</v>
      </c>
      <c r="L13" s="45">
        <v>483.61192</v>
      </c>
      <c r="M13" s="45">
        <v>400.11192</v>
      </c>
      <c r="N13" s="45">
        <v>0</v>
      </c>
      <c r="O13" s="45">
        <v>83.5</v>
      </c>
      <c r="P13" s="45">
        <v>0</v>
      </c>
      <c r="Q13" s="45">
        <v>0</v>
      </c>
      <c r="R13" s="45">
        <v>0</v>
      </c>
      <c r="S13" s="47">
        <v>0</v>
      </c>
      <c r="T13" s="47">
        <v>0</v>
      </c>
      <c r="U13" s="47">
        <v>0</v>
      </c>
      <c r="V13" s="47">
        <v>0</v>
      </c>
      <c r="W13" s="47">
        <v>0</v>
      </c>
      <c r="X13" s="47">
        <v>0</v>
      </c>
      <c r="Y13" s="47">
        <v>0</v>
      </c>
    </row>
    <row r="14" s="1" customFormat="1" ht="22" customHeight="1" spans="1:25">
      <c r="A14" s="40" t="s">
        <v>84</v>
      </c>
      <c r="B14" s="41" t="s">
        <v>88</v>
      </c>
      <c r="C14" s="42" t="s">
        <v>95</v>
      </c>
      <c r="D14" s="43" t="s">
        <v>86</v>
      </c>
      <c r="E14" s="44" t="s">
        <v>96</v>
      </c>
      <c r="F14" s="45">
        <v>602.66</v>
      </c>
      <c r="G14" s="45">
        <v>0</v>
      </c>
      <c r="H14" s="45">
        <v>0</v>
      </c>
      <c r="I14" s="45">
        <v>0</v>
      </c>
      <c r="J14" s="45">
        <v>0</v>
      </c>
      <c r="K14" s="47">
        <v>0</v>
      </c>
      <c r="L14" s="45">
        <v>602.66</v>
      </c>
      <c r="M14" s="45">
        <v>0</v>
      </c>
      <c r="N14" s="45">
        <v>425.8982</v>
      </c>
      <c r="O14" s="45">
        <v>147.3418</v>
      </c>
      <c r="P14" s="45">
        <v>0</v>
      </c>
      <c r="Q14" s="45">
        <v>0</v>
      </c>
      <c r="R14" s="45">
        <v>29.42</v>
      </c>
      <c r="S14" s="47">
        <v>0</v>
      </c>
      <c r="T14" s="47">
        <v>0</v>
      </c>
      <c r="U14" s="47">
        <v>0</v>
      </c>
      <c r="V14" s="47">
        <v>0</v>
      </c>
      <c r="W14" s="47">
        <v>0</v>
      </c>
      <c r="X14" s="47">
        <v>0</v>
      </c>
      <c r="Y14" s="47">
        <v>0</v>
      </c>
    </row>
    <row r="15" s="1" customFormat="1" ht="14.25" customHeight="1" spans="1:25">
      <c r="A15" s="40" t="s">
        <v>84</v>
      </c>
      <c r="B15" s="41" t="s">
        <v>91</v>
      </c>
      <c r="C15" s="42" t="s">
        <v>88</v>
      </c>
      <c r="D15" s="43" t="s">
        <v>86</v>
      </c>
      <c r="E15" s="44" t="s">
        <v>97</v>
      </c>
      <c r="F15" s="45">
        <v>1195.350785</v>
      </c>
      <c r="G15" s="45">
        <v>1153.304105</v>
      </c>
      <c r="H15" s="45">
        <v>1067.348813</v>
      </c>
      <c r="I15" s="45">
        <v>77.414892</v>
      </c>
      <c r="J15" s="45">
        <v>8.5404</v>
      </c>
      <c r="K15" s="47">
        <v>0</v>
      </c>
      <c r="L15" s="81">
        <v>42.04668</v>
      </c>
      <c r="M15" s="81">
        <v>33.04668</v>
      </c>
      <c r="N15" s="81">
        <v>1</v>
      </c>
      <c r="O15" s="81">
        <v>0</v>
      </c>
      <c r="P15" s="81">
        <v>0</v>
      </c>
      <c r="Q15" s="81">
        <v>7</v>
      </c>
      <c r="R15" s="81">
        <v>1</v>
      </c>
      <c r="S15" s="47">
        <v>0</v>
      </c>
      <c r="T15" s="47">
        <v>0</v>
      </c>
      <c r="U15" s="47">
        <v>0</v>
      </c>
      <c r="V15" s="47">
        <v>0</v>
      </c>
      <c r="W15" s="47">
        <v>0</v>
      </c>
      <c r="X15" s="47">
        <v>0</v>
      </c>
      <c r="Y15" s="47">
        <v>0</v>
      </c>
    </row>
    <row r="16" spans="1:25">
      <c r="A16" s="40" t="s">
        <v>84</v>
      </c>
      <c r="B16" s="41" t="s">
        <v>98</v>
      </c>
      <c r="C16" s="42" t="s">
        <v>85</v>
      </c>
      <c r="D16" s="43" t="s">
        <v>86</v>
      </c>
      <c r="E16" s="44" t="s">
        <v>99</v>
      </c>
      <c r="F16" s="45">
        <v>326.769176</v>
      </c>
      <c r="G16" s="45">
        <v>246.455416</v>
      </c>
      <c r="H16" s="45">
        <v>222.3551</v>
      </c>
      <c r="I16" s="45">
        <v>24.051116</v>
      </c>
      <c r="J16" s="45">
        <v>0.0492</v>
      </c>
      <c r="K16" s="47">
        <v>0</v>
      </c>
      <c r="L16" s="45">
        <v>80.31376</v>
      </c>
      <c r="M16" s="45">
        <v>72.20176</v>
      </c>
      <c r="N16" s="45">
        <v>0</v>
      </c>
      <c r="O16" s="45">
        <v>8.112</v>
      </c>
      <c r="P16" s="45">
        <v>0</v>
      </c>
      <c r="Q16" s="45">
        <v>0</v>
      </c>
      <c r="R16" s="45">
        <v>0</v>
      </c>
      <c r="S16" s="47">
        <v>0</v>
      </c>
      <c r="T16" s="47">
        <v>0</v>
      </c>
      <c r="U16" s="47">
        <v>0</v>
      </c>
      <c r="V16" s="47">
        <v>0</v>
      </c>
      <c r="W16" s="47">
        <v>0</v>
      </c>
      <c r="X16" s="47">
        <v>0</v>
      </c>
      <c r="Y16" s="47">
        <v>0</v>
      </c>
    </row>
    <row r="17" spans="1:25">
      <c r="A17" s="40" t="s">
        <v>84</v>
      </c>
      <c r="B17" s="41" t="s">
        <v>100</v>
      </c>
      <c r="C17" s="42" t="s">
        <v>85</v>
      </c>
      <c r="D17" s="43" t="s">
        <v>86</v>
      </c>
      <c r="E17" s="44" t="s">
        <v>101</v>
      </c>
      <c r="F17" s="45">
        <v>97.354966</v>
      </c>
      <c r="G17" s="45">
        <v>97.354966</v>
      </c>
      <c r="H17" s="45">
        <v>91.651288</v>
      </c>
      <c r="I17" s="45">
        <v>5.691678</v>
      </c>
      <c r="J17" s="45">
        <v>0.012</v>
      </c>
      <c r="K17" s="47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</row>
    <row r="18" ht="25" customHeight="1" spans="1:25">
      <c r="A18" s="40" t="s">
        <v>84</v>
      </c>
      <c r="B18" s="41" t="s">
        <v>102</v>
      </c>
      <c r="C18" s="42" t="s">
        <v>95</v>
      </c>
      <c r="D18" s="43" t="s">
        <v>86</v>
      </c>
      <c r="E18" s="44" t="s">
        <v>103</v>
      </c>
      <c r="F18" s="45">
        <v>1185.9128</v>
      </c>
      <c r="G18" s="45">
        <v>0</v>
      </c>
      <c r="H18" s="45">
        <v>0</v>
      </c>
      <c r="I18" s="45">
        <v>0</v>
      </c>
      <c r="J18" s="45">
        <v>0</v>
      </c>
      <c r="K18" s="47">
        <v>0</v>
      </c>
      <c r="L18" s="45">
        <v>1185.9128</v>
      </c>
      <c r="M18" s="45">
        <v>0</v>
      </c>
      <c r="N18" s="45">
        <v>84.08575</v>
      </c>
      <c r="O18" s="45">
        <v>74.82705</v>
      </c>
      <c r="P18" s="45">
        <v>0</v>
      </c>
      <c r="Q18" s="45">
        <v>0</v>
      </c>
      <c r="R18" s="45">
        <v>1027</v>
      </c>
      <c r="S18" s="47">
        <v>0</v>
      </c>
      <c r="T18" s="47">
        <v>0</v>
      </c>
      <c r="U18" s="47">
        <v>0</v>
      </c>
      <c r="V18" s="47">
        <v>0</v>
      </c>
      <c r="W18" s="47">
        <v>0</v>
      </c>
      <c r="X18" s="47">
        <v>0</v>
      </c>
      <c r="Y18" s="47">
        <v>0</v>
      </c>
    </row>
    <row r="19" spans="1:25">
      <c r="A19" s="40" t="s">
        <v>84</v>
      </c>
      <c r="B19" s="41" t="s">
        <v>95</v>
      </c>
      <c r="C19" s="42" t="s">
        <v>95</v>
      </c>
      <c r="D19" s="43" t="s">
        <v>86</v>
      </c>
      <c r="E19" s="44" t="s">
        <v>104</v>
      </c>
      <c r="F19" s="45">
        <v>450.385109</v>
      </c>
      <c r="G19" s="45">
        <v>368.045109</v>
      </c>
      <c r="H19" s="45">
        <v>313.709549</v>
      </c>
      <c r="I19" s="45">
        <v>53.06356</v>
      </c>
      <c r="J19" s="45">
        <v>1.272</v>
      </c>
      <c r="K19" s="47">
        <v>0</v>
      </c>
      <c r="L19" s="45">
        <v>82.34</v>
      </c>
      <c r="M19" s="45">
        <v>0</v>
      </c>
      <c r="N19" s="45">
        <v>82.34</v>
      </c>
      <c r="O19" s="45">
        <v>0</v>
      </c>
      <c r="P19" s="45"/>
      <c r="Q19" s="45"/>
      <c r="R19" s="45">
        <v>0</v>
      </c>
      <c r="S19" s="47">
        <v>0</v>
      </c>
      <c r="T19" s="47">
        <v>0</v>
      </c>
      <c r="U19" s="47">
        <v>0</v>
      </c>
      <c r="V19" s="47">
        <v>0</v>
      </c>
      <c r="W19" s="47">
        <v>0</v>
      </c>
      <c r="X19" s="47">
        <v>0</v>
      </c>
      <c r="Y19" s="47">
        <v>0</v>
      </c>
    </row>
    <row r="20" spans="1:25">
      <c r="A20" s="40" t="s">
        <v>105</v>
      </c>
      <c r="B20" s="41" t="s">
        <v>106</v>
      </c>
      <c r="C20" s="42" t="s">
        <v>85</v>
      </c>
      <c r="D20" s="43" t="s">
        <v>86</v>
      </c>
      <c r="E20" s="44" t="s">
        <v>107</v>
      </c>
      <c r="F20" s="45">
        <v>13.1944</v>
      </c>
      <c r="G20" s="45">
        <v>13.1944</v>
      </c>
      <c r="H20" s="45">
        <v>0</v>
      </c>
      <c r="I20" s="45">
        <v>0</v>
      </c>
      <c r="J20" s="45">
        <v>13.1944</v>
      </c>
      <c r="K20" s="47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7">
        <v>0</v>
      </c>
      <c r="T20" s="47">
        <v>0</v>
      </c>
      <c r="U20" s="47">
        <v>0</v>
      </c>
      <c r="V20" s="47">
        <v>0</v>
      </c>
      <c r="W20" s="47">
        <v>0</v>
      </c>
      <c r="X20" s="47">
        <v>0</v>
      </c>
      <c r="Y20" s="47">
        <v>0</v>
      </c>
    </row>
    <row r="21" spans="1:25">
      <c r="A21" s="40" t="s">
        <v>105</v>
      </c>
      <c r="B21" s="41" t="s">
        <v>106</v>
      </c>
      <c r="C21" s="42" t="s">
        <v>88</v>
      </c>
      <c r="D21" s="43" t="s">
        <v>86</v>
      </c>
      <c r="E21" s="44" t="s">
        <v>108</v>
      </c>
      <c r="F21" s="45">
        <v>1809.993248</v>
      </c>
      <c r="G21" s="45">
        <v>1809.993248</v>
      </c>
      <c r="H21" s="45">
        <v>0</v>
      </c>
      <c r="I21" s="45">
        <v>0</v>
      </c>
      <c r="J21" s="45">
        <v>1809.993248</v>
      </c>
      <c r="K21" s="47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7">
        <v>0</v>
      </c>
      <c r="T21" s="47">
        <v>0</v>
      </c>
      <c r="U21" s="47">
        <v>0</v>
      </c>
      <c r="V21" s="47">
        <v>0</v>
      </c>
      <c r="W21" s="47">
        <v>0</v>
      </c>
      <c r="X21" s="47">
        <v>0</v>
      </c>
      <c r="Y21" s="47">
        <v>0</v>
      </c>
    </row>
    <row r="22" ht="22.5" spans="1:25">
      <c r="A22" s="40" t="s">
        <v>105</v>
      </c>
      <c r="B22" s="41" t="s">
        <v>106</v>
      </c>
      <c r="C22" s="42" t="s">
        <v>106</v>
      </c>
      <c r="D22" s="43" t="s">
        <v>86</v>
      </c>
      <c r="E22" s="44" t="s">
        <v>109</v>
      </c>
      <c r="F22" s="45">
        <v>4781.296528</v>
      </c>
      <c r="G22" s="45">
        <v>4781.296528</v>
      </c>
      <c r="H22" s="45">
        <v>4781.296528</v>
      </c>
      <c r="I22" s="45">
        <v>0</v>
      </c>
      <c r="J22" s="45">
        <v>0</v>
      </c>
      <c r="K22" s="47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</row>
    <row r="23" ht="22.5" spans="1:25">
      <c r="A23" s="40" t="s">
        <v>105</v>
      </c>
      <c r="B23" s="41" t="s">
        <v>106</v>
      </c>
      <c r="C23" s="42" t="s">
        <v>110</v>
      </c>
      <c r="D23" s="43" t="s">
        <v>86</v>
      </c>
      <c r="E23" s="44" t="s">
        <v>111</v>
      </c>
      <c r="F23" s="45">
        <v>2370.663506</v>
      </c>
      <c r="G23" s="45">
        <v>2370.663506</v>
      </c>
      <c r="H23" s="45">
        <v>2370.663506</v>
      </c>
      <c r="I23" s="45">
        <v>0</v>
      </c>
      <c r="J23" s="45">
        <v>0</v>
      </c>
      <c r="K23" s="47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7">
        <v>0</v>
      </c>
      <c r="T23" s="47">
        <v>0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</row>
    <row r="24" spans="1:25">
      <c r="A24" s="40" t="s">
        <v>112</v>
      </c>
      <c r="B24" s="41" t="s">
        <v>113</v>
      </c>
      <c r="C24" s="42" t="s">
        <v>85</v>
      </c>
      <c r="D24" s="43" t="s">
        <v>86</v>
      </c>
      <c r="E24" s="44" t="s">
        <v>114</v>
      </c>
      <c r="F24" s="45">
        <v>191.01855</v>
      </c>
      <c r="G24" s="45">
        <v>191.01855</v>
      </c>
      <c r="H24" s="45">
        <v>191.01855</v>
      </c>
      <c r="I24" s="45">
        <v>0</v>
      </c>
      <c r="J24" s="45">
        <v>0</v>
      </c>
      <c r="K24" s="47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</row>
    <row r="25" spans="1:25">
      <c r="A25" s="40" t="s">
        <v>112</v>
      </c>
      <c r="B25" s="41" t="s">
        <v>113</v>
      </c>
      <c r="C25" s="42" t="s">
        <v>88</v>
      </c>
      <c r="D25" s="43" t="s">
        <v>86</v>
      </c>
      <c r="E25" s="44" t="s">
        <v>115</v>
      </c>
      <c r="F25" s="45">
        <v>2132.13118</v>
      </c>
      <c r="G25" s="45">
        <v>2132.13118</v>
      </c>
      <c r="H25" s="45">
        <v>2132.13118</v>
      </c>
      <c r="I25" s="45">
        <v>0</v>
      </c>
      <c r="J25" s="45">
        <v>0</v>
      </c>
      <c r="K25" s="47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</row>
    <row r="26" spans="1:25">
      <c r="A26" s="40" t="s">
        <v>112</v>
      </c>
      <c r="B26" s="41" t="s">
        <v>113</v>
      </c>
      <c r="C26" s="42" t="s">
        <v>91</v>
      </c>
      <c r="D26" s="43" t="s">
        <v>86</v>
      </c>
      <c r="E26" s="44" t="s">
        <v>116</v>
      </c>
      <c r="F26" s="45">
        <v>11.055688</v>
      </c>
      <c r="G26" s="45">
        <v>11.055688</v>
      </c>
      <c r="H26" s="45">
        <v>4.525099</v>
      </c>
      <c r="I26" s="45">
        <v>0</v>
      </c>
      <c r="J26" s="45">
        <v>6.530589</v>
      </c>
      <c r="K26" s="47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7">
        <v>0</v>
      </c>
      <c r="T26" s="47">
        <v>0</v>
      </c>
      <c r="U26" s="47">
        <v>0</v>
      </c>
      <c r="V26" s="47">
        <v>0</v>
      </c>
      <c r="W26" s="47">
        <v>0</v>
      </c>
      <c r="X26" s="47">
        <v>0</v>
      </c>
      <c r="Y26" s="47">
        <v>0</v>
      </c>
    </row>
    <row r="27" ht="22.5" spans="1:25">
      <c r="A27" s="40" t="s">
        <v>112</v>
      </c>
      <c r="B27" s="41" t="s">
        <v>117</v>
      </c>
      <c r="C27" s="42" t="s">
        <v>85</v>
      </c>
      <c r="D27" s="43" t="s">
        <v>86</v>
      </c>
      <c r="E27" s="44" t="s">
        <v>118</v>
      </c>
      <c r="F27" s="45">
        <v>7.912315</v>
      </c>
      <c r="G27" s="45">
        <v>7.912315</v>
      </c>
      <c r="H27" s="45">
        <v>7.912315</v>
      </c>
      <c r="I27" s="45">
        <v>0</v>
      </c>
      <c r="J27" s="45">
        <v>0</v>
      </c>
      <c r="K27" s="47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7">
        <v>0</v>
      </c>
      <c r="T27" s="47">
        <v>0</v>
      </c>
      <c r="U27" s="47">
        <v>0</v>
      </c>
      <c r="V27" s="47">
        <v>0</v>
      </c>
      <c r="W27" s="47">
        <v>0</v>
      </c>
      <c r="X27" s="47">
        <v>0</v>
      </c>
      <c r="Y27" s="47">
        <v>0</v>
      </c>
    </row>
    <row r="28" spans="1:25">
      <c r="A28" s="40" t="s">
        <v>119</v>
      </c>
      <c r="B28" s="41" t="s">
        <v>88</v>
      </c>
      <c r="C28" s="42" t="s">
        <v>85</v>
      </c>
      <c r="D28" s="43" t="s">
        <v>86</v>
      </c>
      <c r="E28" s="44" t="s">
        <v>120</v>
      </c>
      <c r="F28" s="45">
        <v>3585.972398</v>
      </c>
      <c r="G28" s="45">
        <v>3585.972398</v>
      </c>
      <c r="H28" s="45">
        <v>3585.972398</v>
      </c>
      <c r="I28" s="45">
        <v>0</v>
      </c>
      <c r="J28" s="45">
        <v>0</v>
      </c>
      <c r="K28" s="47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7">
        <v>0</v>
      </c>
      <c r="T28" s="47">
        <v>0</v>
      </c>
      <c r="U28" s="47">
        <v>0</v>
      </c>
      <c r="V28" s="47">
        <v>0</v>
      </c>
      <c r="W28" s="47">
        <v>0</v>
      </c>
      <c r="X28" s="47">
        <v>0</v>
      </c>
      <c r="Y28" s="47">
        <v>0</v>
      </c>
    </row>
  </sheetData>
  <sortState ref="A10:Y14">
    <sortCondition ref="C10:C14"/>
  </sortState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196527777777778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2"/>
  <sheetViews>
    <sheetView workbookViewId="0">
      <selection activeCell="D12" sqref="D12"/>
    </sheetView>
  </sheetViews>
  <sheetFormatPr defaultColWidth="10" defaultRowHeight="13.5" outlineLevelCol="5"/>
  <cols>
    <col min="1" max="1" width="13" style="1" customWidth="1"/>
    <col min="2" max="2" width="33.375" style="1" customWidth="1"/>
    <col min="3" max="5" width="25.625" style="1" customWidth="1"/>
    <col min="6" max="7" width="9.75" style="1" customWidth="1"/>
    <col min="8" max="16384" width="10" style="1"/>
  </cols>
  <sheetData>
    <row r="1" ht="14.25" customHeight="1" spans="1:6">
      <c r="A1" s="2"/>
      <c r="B1" s="2"/>
      <c r="C1" s="2"/>
      <c r="D1" s="2"/>
      <c r="E1" s="19" t="s">
        <v>121</v>
      </c>
      <c r="F1" s="2"/>
    </row>
    <row r="2" ht="22.5" customHeight="1" spans="1:5">
      <c r="A2" s="3" t="s">
        <v>122</v>
      </c>
      <c r="B2" s="3"/>
      <c r="C2" s="3"/>
      <c r="D2" s="3"/>
      <c r="E2" s="3"/>
    </row>
    <row r="3" ht="14.25" customHeight="1" spans="1:6">
      <c r="A3" s="2"/>
      <c r="B3" s="2"/>
      <c r="C3" s="2"/>
      <c r="D3" s="2"/>
      <c r="E3" s="19" t="s">
        <v>5</v>
      </c>
      <c r="F3" s="2"/>
    </row>
    <row r="4" ht="14.25" customHeight="1" spans="1:5">
      <c r="A4" s="4" t="s">
        <v>123</v>
      </c>
      <c r="B4" s="4" t="s">
        <v>124</v>
      </c>
      <c r="C4" s="4" t="s">
        <v>62</v>
      </c>
      <c r="D4" s="4"/>
      <c r="E4" s="4"/>
    </row>
    <row r="5" ht="9.75" customHeight="1" spans="1:6">
      <c r="A5" s="4"/>
      <c r="B5" s="4"/>
      <c r="C5" s="4" t="s">
        <v>68</v>
      </c>
      <c r="D5" s="4" t="s">
        <v>125</v>
      </c>
      <c r="E5" s="4" t="s">
        <v>126</v>
      </c>
      <c r="F5" s="2"/>
    </row>
    <row r="6" ht="6" customHeight="1" spans="1:5">
      <c r="A6" s="4"/>
      <c r="B6" s="4"/>
      <c r="C6" s="4"/>
      <c r="D6" s="4"/>
      <c r="E6" s="4"/>
    </row>
    <row r="7" ht="14.25" customHeight="1" spans="1:5">
      <c r="A7" s="4" t="s">
        <v>81</v>
      </c>
      <c r="B7" s="4" t="s">
        <v>81</v>
      </c>
      <c r="C7" s="65">
        <v>1</v>
      </c>
      <c r="D7" s="65">
        <v>2</v>
      </c>
      <c r="E7" s="65">
        <v>3</v>
      </c>
    </row>
    <row r="8" ht="14.25" customHeight="1" spans="1:5">
      <c r="A8" s="66"/>
      <c r="B8" s="67" t="s">
        <v>11</v>
      </c>
      <c r="C8" s="68">
        <f t="shared" ref="C8:C14" si="0">SUM(D8:E8)</f>
        <v>44849.435332</v>
      </c>
      <c r="D8" s="69">
        <f>D9+D65+D121+D177+D233+D289+D345+D401+D457</f>
        <v>41868.802765</v>
      </c>
      <c r="E8" s="69">
        <f>E9+E65+E121+E177+E233+E289+E345+E401+E457</f>
        <v>2980.632567</v>
      </c>
    </row>
    <row r="9" ht="14.25" customHeight="1" spans="1:5">
      <c r="A9" s="9"/>
      <c r="B9" s="70" t="s">
        <v>127</v>
      </c>
      <c r="C9" s="71">
        <f t="shared" si="0"/>
        <v>232.798838</v>
      </c>
      <c r="D9" s="71">
        <f>D10+D24+D52</f>
        <v>201.861464</v>
      </c>
      <c r="E9" s="71">
        <f>E10+E24+E52</f>
        <v>30.937374</v>
      </c>
    </row>
    <row r="10" ht="14.25" customHeight="1" spans="1:5">
      <c r="A10" s="72" t="s">
        <v>128</v>
      </c>
      <c r="B10" s="73" t="s">
        <v>69</v>
      </c>
      <c r="C10" s="74">
        <f t="shared" si="0"/>
        <v>180.492875</v>
      </c>
      <c r="D10" s="74">
        <f>SUM(D11:D23)</f>
        <v>180.492875</v>
      </c>
      <c r="E10" s="74">
        <f>SUM(E11:E23)</f>
        <v>0</v>
      </c>
    </row>
    <row r="11" ht="14.25" customHeight="1" spans="1:5">
      <c r="A11" s="5" t="s">
        <v>129</v>
      </c>
      <c r="B11" s="75" t="s">
        <v>130</v>
      </c>
      <c r="C11" s="76">
        <f t="shared" si="0"/>
        <v>47.6616</v>
      </c>
      <c r="D11" s="76">
        <v>47.6616</v>
      </c>
      <c r="E11" s="77"/>
    </row>
    <row r="12" ht="14.25" customHeight="1" spans="1:5">
      <c r="A12" s="5" t="s">
        <v>131</v>
      </c>
      <c r="B12" s="75" t="s">
        <v>132</v>
      </c>
      <c r="C12" s="76">
        <f t="shared" si="0"/>
        <v>28.944</v>
      </c>
      <c r="D12" s="76">
        <v>28.944</v>
      </c>
      <c r="E12" s="77"/>
    </row>
    <row r="13" ht="14.25" customHeight="1" spans="1:5">
      <c r="A13" s="5" t="s">
        <v>133</v>
      </c>
      <c r="B13" s="75" t="s">
        <v>134</v>
      </c>
      <c r="C13" s="76">
        <f t="shared" si="0"/>
        <v>3.9718</v>
      </c>
      <c r="D13" s="77">
        <v>3.9718</v>
      </c>
      <c r="E13" s="77"/>
    </row>
    <row r="14" ht="14.25" customHeight="1" spans="1:5">
      <c r="A14" s="5" t="s">
        <v>135</v>
      </c>
      <c r="B14" s="75" t="s">
        <v>136</v>
      </c>
      <c r="C14" s="76">
        <f t="shared" si="0"/>
        <v>0</v>
      </c>
      <c r="D14" s="77"/>
      <c r="E14" s="77"/>
    </row>
    <row r="15" ht="14.25" customHeight="1" spans="1:5">
      <c r="A15" s="5" t="s">
        <v>137</v>
      </c>
      <c r="B15" s="75" t="s">
        <v>138</v>
      </c>
      <c r="C15" s="76">
        <f t="shared" ref="C15:C31" si="1">SUM(D15:E15)</f>
        <v>33.048</v>
      </c>
      <c r="D15" s="77">
        <v>33.048</v>
      </c>
      <c r="E15" s="77"/>
    </row>
    <row r="16" ht="14.25" customHeight="1" spans="1:5">
      <c r="A16" s="5" t="s">
        <v>139</v>
      </c>
      <c r="B16" s="75" t="s">
        <v>140</v>
      </c>
      <c r="C16" s="76">
        <f t="shared" si="1"/>
        <v>21.994992</v>
      </c>
      <c r="D16" s="76">
        <v>21.994992</v>
      </c>
      <c r="E16" s="77"/>
    </row>
    <row r="17" ht="14.25" customHeight="1" spans="1:5">
      <c r="A17" s="5" t="s">
        <v>141</v>
      </c>
      <c r="B17" s="75" t="s">
        <v>142</v>
      </c>
      <c r="C17" s="76">
        <f t="shared" si="1"/>
        <v>10.997496</v>
      </c>
      <c r="D17" s="76">
        <v>10.997496</v>
      </c>
      <c r="E17" s="77"/>
    </row>
    <row r="18" ht="14.25" customHeight="1" spans="1:5">
      <c r="A18" s="5" t="s">
        <v>143</v>
      </c>
      <c r="B18" s="75" t="s">
        <v>144</v>
      </c>
      <c r="C18" s="76">
        <f t="shared" si="1"/>
        <v>10.722559</v>
      </c>
      <c r="D18" s="76">
        <v>10.722559</v>
      </c>
      <c r="E18" s="77"/>
    </row>
    <row r="19" ht="14.25" customHeight="1" spans="1:5">
      <c r="A19" s="5" t="s">
        <v>145</v>
      </c>
      <c r="B19" s="75" t="s">
        <v>146</v>
      </c>
      <c r="C19" s="76">
        <f t="shared" si="1"/>
        <v>3.840694</v>
      </c>
      <c r="D19" s="76">
        <v>3.840694</v>
      </c>
      <c r="E19" s="77"/>
    </row>
    <row r="20" ht="14.25" customHeight="1" spans="1:5">
      <c r="A20" s="5" t="s">
        <v>147</v>
      </c>
      <c r="B20" s="75" t="s">
        <v>148</v>
      </c>
      <c r="C20" s="76">
        <f t="shared" si="1"/>
        <v>0.31949</v>
      </c>
      <c r="D20" s="76">
        <v>0.31949</v>
      </c>
      <c r="E20" s="77"/>
    </row>
    <row r="21" ht="14.25" customHeight="1" spans="1:5">
      <c r="A21" s="5" t="s">
        <v>149</v>
      </c>
      <c r="B21" s="75" t="s">
        <v>150</v>
      </c>
      <c r="C21" s="76">
        <f t="shared" si="1"/>
        <v>16.496244</v>
      </c>
      <c r="D21" s="76">
        <v>16.496244</v>
      </c>
      <c r="E21" s="77"/>
    </row>
    <row r="22" ht="14.25" customHeight="1" spans="1:5">
      <c r="A22" s="5" t="s">
        <v>151</v>
      </c>
      <c r="B22" s="75" t="s">
        <v>152</v>
      </c>
      <c r="C22" s="76">
        <f t="shared" si="1"/>
        <v>0</v>
      </c>
      <c r="D22" s="76"/>
      <c r="E22" s="77"/>
    </row>
    <row r="23" ht="14.25" customHeight="1" spans="1:5">
      <c r="A23" s="5" t="s">
        <v>153</v>
      </c>
      <c r="B23" s="75" t="s">
        <v>154</v>
      </c>
      <c r="C23" s="76">
        <f t="shared" si="1"/>
        <v>2.496</v>
      </c>
      <c r="D23" s="76">
        <v>2.496</v>
      </c>
      <c r="E23" s="77"/>
    </row>
    <row r="24" s="64" customFormat="1" ht="14.25" customHeight="1" spans="1:5">
      <c r="A24" s="72" t="s">
        <v>155</v>
      </c>
      <c r="B24" s="73" t="s">
        <v>70</v>
      </c>
      <c r="C24" s="74">
        <f t="shared" si="1"/>
        <v>30.937374</v>
      </c>
      <c r="D24" s="74">
        <f>SUM(D25:D51)</f>
        <v>0</v>
      </c>
      <c r="E24" s="74">
        <f>SUM(E25:E51)</f>
        <v>30.937374</v>
      </c>
    </row>
    <row r="25" ht="14.25" customHeight="1" spans="1:5">
      <c r="A25" s="5" t="s">
        <v>156</v>
      </c>
      <c r="B25" s="75" t="s">
        <v>157</v>
      </c>
      <c r="C25" s="76">
        <f t="shared" si="1"/>
        <v>10.4</v>
      </c>
      <c r="D25" s="76"/>
      <c r="E25" s="77">
        <v>10.4</v>
      </c>
    </row>
    <row r="26" ht="14.25" customHeight="1" spans="1:5">
      <c r="A26" s="5" t="s">
        <v>158</v>
      </c>
      <c r="B26" s="75" t="s">
        <v>159</v>
      </c>
      <c r="C26" s="76">
        <f t="shared" si="1"/>
        <v>0</v>
      </c>
      <c r="D26" s="77"/>
      <c r="E26" s="77"/>
    </row>
    <row r="27" ht="14.25" customHeight="1" spans="1:5">
      <c r="A27" s="5" t="s">
        <v>160</v>
      </c>
      <c r="B27" s="75" t="s">
        <v>161</v>
      </c>
      <c r="C27" s="76">
        <f t="shared" si="1"/>
        <v>0</v>
      </c>
      <c r="D27" s="77"/>
      <c r="E27" s="77"/>
    </row>
    <row r="28" ht="14.25" customHeight="1" spans="1:5">
      <c r="A28" s="5" t="s">
        <v>162</v>
      </c>
      <c r="B28" s="75" t="s">
        <v>163</v>
      </c>
      <c r="C28" s="76">
        <f t="shared" si="1"/>
        <v>0</v>
      </c>
      <c r="D28" s="77"/>
      <c r="E28" s="77"/>
    </row>
    <row r="29" ht="14.25" customHeight="1" spans="1:5">
      <c r="A29" s="5" t="s">
        <v>164</v>
      </c>
      <c r="B29" s="75" t="s">
        <v>165</v>
      </c>
      <c r="C29" s="76">
        <f t="shared" si="1"/>
        <v>0</v>
      </c>
      <c r="D29" s="76"/>
      <c r="E29" s="77"/>
    </row>
    <row r="30" ht="14.25" customHeight="1" spans="1:5">
      <c r="A30" s="5" t="s">
        <v>166</v>
      </c>
      <c r="B30" s="75" t="s">
        <v>167</v>
      </c>
      <c r="C30" s="76">
        <f t="shared" si="1"/>
        <v>0</v>
      </c>
      <c r="D30" s="78"/>
      <c r="E30" s="78"/>
    </row>
    <row r="31" ht="14.25" customHeight="1" spans="1:5">
      <c r="A31" s="5" t="s">
        <v>168</v>
      </c>
      <c r="B31" s="75" t="s">
        <v>169</v>
      </c>
      <c r="C31" s="76">
        <f t="shared" si="1"/>
        <v>1.668</v>
      </c>
      <c r="D31" s="78"/>
      <c r="E31" s="78">
        <v>1.668</v>
      </c>
    </row>
    <row r="32" ht="14.25" customHeight="1" spans="1:5">
      <c r="A32" s="5" t="s">
        <v>170</v>
      </c>
      <c r="B32" s="75" t="s">
        <v>171</v>
      </c>
      <c r="C32" s="76">
        <f t="shared" ref="C32:C64" si="2">SUM(D32:E32)</f>
        <v>0</v>
      </c>
      <c r="D32" s="78"/>
      <c r="E32" s="78"/>
    </row>
    <row r="33" spans="1:5">
      <c r="A33" s="5" t="s">
        <v>172</v>
      </c>
      <c r="B33" s="75" t="s">
        <v>173</v>
      </c>
      <c r="C33" s="76">
        <f t="shared" si="2"/>
        <v>0</v>
      </c>
      <c r="D33" s="78"/>
      <c r="E33" s="78"/>
    </row>
    <row r="34" spans="1:5">
      <c r="A34" s="5" t="s">
        <v>174</v>
      </c>
      <c r="B34" s="75" t="s">
        <v>175</v>
      </c>
      <c r="C34" s="76">
        <f t="shared" si="2"/>
        <v>0</v>
      </c>
      <c r="D34" s="78"/>
      <c r="E34" s="78"/>
    </row>
    <row r="35" spans="1:5">
      <c r="A35" s="5" t="s">
        <v>176</v>
      </c>
      <c r="B35" s="75" t="s">
        <v>177</v>
      </c>
      <c r="C35" s="76">
        <f t="shared" si="2"/>
        <v>0</v>
      </c>
      <c r="D35" s="78"/>
      <c r="E35" s="78"/>
    </row>
    <row r="36" spans="1:5">
      <c r="A36" s="5" t="s">
        <v>178</v>
      </c>
      <c r="B36" s="75" t="s">
        <v>179</v>
      </c>
      <c r="C36" s="76">
        <f t="shared" si="2"/>
        <v>0</v>
      </c>
      <c r="D36" s="78"/>
      <c r="E36" s="78"/>
    </row>
    <row r="37" spans="1:5">
      <c r="A37" s="5" t="s">
        <v>180</v>
      </c>
      <c r="B37" s="75" t="s">
        <v>181</v>
      </c>
      <c r="C37" s="76">
        <f t="shared" si="2"/>
        <v>0</v>
      </c>
      <c r="D37" s="78"/>
      <c r="E37" s="78"/>
    </row>
    <row r="38" spans="1:5">
      <c r="A38" s="5" t="s">
        <v>182</v>
      </c>
      <c r="B38" s="75" t="s">
        <v>183</v>
      </c>
      <c r="C38" s="76">
        <f t="shared" si="2"/>
        <v>0</v>
      </c>
      <c r="D38" s="78"/>
      <c r="E38" s="78"/>
    </row>
    <row r="39" spans="1:5">
      <c r="A39" s="5" t="s">
        <v>184</v>
      </c>
      <c r="B39" s="75" t="s">
        <v>185</v>
      </c>
      <c r="C39" s="76">
        <f t="shared" si="2"/>
        <v>0</v>
      </c>
      <c r="D39" s="78"/>
      <c r="E39" s="78"/>
    </row>
    <row r="40" spans="1:5">
      <c r="A40" s="5" t="s">
        <v>186</v>
      </c>
      <c r="B40" s="75" t="s">
        <v>187</v>
      </c>
      <c r="C40" s="76">
        <f t="shared" si="2"/>
        <v>0</v>
      </c>
      <c r="D40" s="78"/>
      <c r="E40" s="78"/>
    </row>
    <row r="41" spans="1:5">
      <c r="A41" s="5" t="s">
        <v>188</v>
      </c>
      <c r="B41" s="75" t="s">
        <v>189</v>
      </c>
      <c r="C41" s="76">
        <f t="shared" si="2"/>
        <v>0</v>
      </c>
      <c r="D41" s="78"/>
      <c r="E41" s="78"/>
    </row>
    <row r="42" spans="1:5">
      <c r="A42" s="5" t="s">
        <v>190</v>
      </c>
      <c r="B42" s="75" t="s">
        <v>191</v>
      </c>
      <c r="C42" s="76">
        <f t="shared" si="2"/>
        <v>0</v>
      </c>
      <c r="D42" s="78"/>
      <c r="E42" s="78"/>
    </row>
    <row r="43" spans="1:5">
      <c r="A43" s="5" t="s">
        <v>192</v>
      </c>
      <c r="B43" s="75" t="s">
        <v>193</v>
      </c>
      <c r="C43" s="76">
        <f t="shared" si="2"/>
        <v>0</v>
      </c>
      <c r="D43" s="78"/>
      <c r="E43" s="78"/>
    </row>
    <row r="44" spans="1:5">
      <c r="A44" s="5" t="s">
        <v>194</v>
      </c>
      <c r="B44" s="75" t="s">
        <v>195</v>
      </c>
      <c r="C44" s="76">
        <f t="shared" si="2"/>
        <v>0</v>
      </c>
      <c r="D44" s="78"/>
      <c r="E44" s="78"/>
    </row>
    <row r="45" spans="1:5">
      <c r="A45" s="5" t="s">
        <v>196</v>
      </c>
      <c r="B45" s="75" t="s">
        <v>197</v>
      </c>
      <c r="C45" s="76">
        <f t="shared" si="2"/>
        <v>0</v>
      </c>
      <c r="D45" s="78"/>
      <c r="E45" s="78"/>
    </row>
    <row r="46" spans="1:5">
      <c r="A46" s="5" t="s">
        <v>198</v>
      </c>
      <c r="B46" s="75" t="s">
        <v>199</v>
      </c>
      <c r="C46" s="76">
        <f t="shared" si="2"/>
        <v>2.749374</v>
      </c>
      <c r="D46" s="78"/>
      <c r="E46" s="78">
        <v>2.749374</v>
      </c>
    </row>
    <row r="47" spans="1:5">
      <c r="A47" s="5" t="s">
        <v>200</v>
      </c>
      <c r="B47" s="75" t="s">
        <v>201</v>
      </c>
      <c r="C47" s="76">
        <f t="shared" si="2"/>
        <v>0</v>
      </c>
      <c r="D47" s="78"/>
      <c r="E47" s="78"/>
    </row>
    <row r="48" spans="1:5">
      <c r="A48" s="5" t="s">
        <v>202</v>
      </c>
      <c r="B48" s="75" t="s">
        <v>203</v>
      </c>
      <c r="C48" s="76">
        <f t="shared" si="2"/>
        <v>0</v>
      </c>
      <c r="D48" s="78"/>
      <c r="E48" s="78"/>
    </row>
    <row r="49" spans="1:5">
      <c r="A49" s="5" t="s">
        <v>204</v>
      </c>
      <c r="B49" s="75" t="s">
        <v>205</v>
      </c>
      <c r="C49" s="76">
        <f t="shared" si="2"/>
        <v>10.92</v>
      </c>
      <c r="D49" s="78"/>
      <c r="E49" s="78">
        <v>10.92</v>
      </c>
    </row>
    <row r="50" spans="1:5">
      <c r="A50" s="5" t="s">
        <v>206</v>
      </c>
      <c r="B50" s="75" t="s">
        <v>207</v>
      </c>
      <c r="C50" s="76">
        <f t="shared" si="2"/>
        <v>0</v>
      </c>
      <c r="D50" s="78"/>
      <c r="E50" s="78"/>
    </row>
    <row r="51" spans="1:5">
      <c r="A51" s="5" t="s">
        <v>208</v>
      </c>
      <c r="B51" s="75" t="s">
        <v>209</v>
      </c>
      <c r="C51" s="76">
        <f t="shared" si="2"/>
        <v>5.2</v>
      </c>
      <c r="D51" s="78"/>
      <c r="E51" s="78">
        <v>5.2</v>
      </c>
    </row>
    <row r="52" s="64" customFormat="1" spans="1:5">
      <c r="A52" s="72" t="s">
        <v>210</v>
      </c>
      <c r="B52" s="73" t="s">
        <v>71</v>
      </c>
      <c r="C52" s="74">
        <f t="shared" si="2"/>
        <v>21.368589</v>
      </c>
      <c r="D52" s="79">
        <f>SUM(D53:D64)</f>
        <v>21.368589</v>
      </c>
      <c r="E52" s="79">
        <f>SUM(E53:E64)</f>
        <v>0</v>
      </c>
    </row>
    <row r="53" spans="1:5">
      <c r="A53" s="5" t="s">
        <v>211</v>
      </c>
      <c r="B53" s="75" t="s">
        <v>212</v>
      </c>
      <c r="C53" s="76">
        <f t="shared" si="2"/>
        <v>0</v>
      </c>
      <c r="D53" s="78"/>
      <c r="E53" s="78"/>
    </row>
    <row r="54" spans="1:5">
      <c r="A54" s="5" t="s">
        <v>213</v>
      </c>
      <c r="B54" s="75" t="s">
        <v>214</v>
      </c>
      <c r="C54" s="76">
        <f t="shared" si="2"/>
        <v>1.12</v>
      </c>
      <c r="D54" s="78">
        <v>1.12</v>
      </c>
      <c r="E54" s="78"/>
    </row>
    <row r="55" spans="1:5">
      <c r="A55" s="5" t="s">
        <v>215</v>
      </c>
      <c r="B55" s="75" t="s">
        <v>216</v>
      </c>
      <c r="C55" s="76">
        <f t="shared" si="2"/>
        <v>0</v>
      </c>
      <c r="D55" s="78"/>
      <c r="E55" s="78"/>
    </row>
    <row r="56" spans="1:5">
      <c r="A56" s="5" t="s">
        <v>217</v>
      </c>
      <c r="B56" s="75" t="s">
        <v>218</v>
      </c>
      <c r="C56" s="76">
        <f t="shared" si="2"/>
        <v>0</v>
      </c>
      <c r="D56" s="78"/>
      <c r="E56" s="78"/>
    </row>
    <row r="57" spans="1:5">
      <c r="A57" s="5" t="s">
        <v>219</v>
      </c>
      <c r="B57" s="75" t="s">
        <v>220</v>
      </c>
      <c r="C57" s="76">
        <f t="shared" si="2"/>
        <v>10.03</v>
      </c>
      <c r="D57" s="78">
        <v>10.03</v>
      </c>
      <c r="E57" s="78"/>
    </row>
    <row r="58" spans="1:5">
      <c r="A58" s="5" t="s">
        <v>221</v>
      </c>
      <c r="B58" s="75" t="s">
        <v>222</v>
      </c>
      <c r="C58" s="76">
        <f t="shared" si="2"/>
        <v>0</v>
      </c>
      <c r="D58" s="78"/>
      <c r="E58" s="78"/>
    </row>
    <row r="59" spans="1:5">
      <c r="A59" s="5" t="s">
        <v>223</v>
      </c>
      <c r="B59" s="75" t="s">
        <v>224</v>
      </c>
      <c r="C59" s="76">
        <f t="shared" si="2"/>
        <v>6.530589</v>
      </c>
      <c r="D59" s="78">
        <v>6.530589</v>
      </c>
      <c r="E59" s="78"/>
    </row>
    <row r="60" spans="1:5">
      <c r="A60" s="5" t="s">
        <v>225</v>
      </c>
      <c r="B60" s="75" t="s">
        <v>226</v>
      </c>
      <c r="C60" s="76">
        <f t="shared" si="2"/>
        <v>0</v>
      </c>
      <c r="D60" s="78"/>
      <c r="E60" s="78"/>
    </row>
    <row r="61" spans="1:5">
      <c r="A61" s="5" t="s">
        <v>227</v>
      </c>
      <c r="B61" s="75" t="s">
        <v>228</v>
      </c>
      <c r="C61" s="76">
        <f t="shared" si="2"/>
        <v>0.018</v>
      </c>
      <c r="D61" s="78">
        <v>0.018</v>
      </c>
      <c r="E61" s="78"/>
    </row>
    <row r="62" spans="1:5">
      <c r="A62" s="5" t="s">
        <v>229</v>
      </c>
      <c r="B62" s="75" t="s">
        <v>230</v>
      </c>
      <c r="C62" s="76">
        <f t="shared" si="2"/>
        <v>0</v>
      </c>
      <c r="D62" s="78"/>
      <c r="E62" s="78"/>
    </row>
    <row r="63" spans="1:5">
      <c r="A63" s="5" t="s">
        <v>231</v>
      </c>
      <c r="B63" s="75" t="s">
        <v>232</v>
      </c>
      <c r="C63" s="76">
        <f t="shared" si="2"/>
        <v>0</v>
      </c>
      <c r="D63" s="78"/>
      <c r="E63" s="78"/>
    </row>
    <row r="64" spans="1:5">
      <c r="A64" s="5" t="s">
        <v>233</v>
      </c>
      <c r="B64" s="75" t="s">
        <v>234</v>
      </c>
      <c r="C64" s="76">
        <f t="shared" si="2"/>
        <v>3.67</v>
      </c>
      <c r="D64" s="78">
        <v>3.67</v>
      </c>
      <c r="E64" s="78"/>
    </row>
    <row r="65" spans="1:5">
      <c r="A65" s="9"/>
      <c r="B65" s="70" t="s">
        <v>235</v>
      </c>
      <c r="C65" s="71">
        <f t="shared" ref="C65:C99" si="3">SUM(D65:E65)</f>
        <v>574.06903</v>
      </c>
      <c r="D65" s="80">
        <f>D66+D80+D108</f>
        <v>521.00547</v>
      </c>
      <c r="E65" s="80">
        <f>E66+E80+E108</f>
        <v>53.06356</v>
      </c>
    </row>
    <row r="66" s="64" customFormat="1" spans="1:5">
      <c r="A66" s="72" t="s">
        <v>128</v>
      </c>
      <c r="B66" s="73" t="s">
        <v>69</v>
      </c>
      <c r="C66" s="74">
        <f t="shared" si="3"/>
        <v>472.161065</v>
      </c>
      <c r="D66" s="79">
        <f>SUM(D67:D79)</f>
        <v>472.161065</v>
      </c>
      <c r="E66" s="79">
        <f>SUM(E67:E79)</f>
        <v>0</v>
      </c>
    </row>
    <row r="67" spans="1:5">
      <c r="A67" s="5" t="s">
        <v>129</v>
      </c>
      <c r="B67" s="75" t="s">
        <v>130</v>
      </c>
      <c r="C67" s="76">
        <f t="shared" si="3"/>
        <v>168.38</v>
      </c>
      <c r="D67" s="78">
        <v>168.38</v>
      </c>
      <c r="E67" s="78"/>
    </row>
    <row r="68" spans="1:5">
      <c r="A68" s="5" t="s">
        <v>131</v>
      </c>
      <c r="B68" s="75" t="s">
        <v>132</v>
      </c>
      <c r="C68" s="76">
        <f t="shared" si="3"/>
        <v>55.54</v>
      </c>
      <c r="D68" s="78">
        <v>55.54</v>
      </c>
      <c r="E68" s="78"/>
    </row>
    <row r="69" spans="1:5">
      <c r="A69" s="5" t="s">
        <v>133</v>
      </c>
      <c r="B69" s="75" t="s">
        <v>134</v>
      </c>
      <c r="C69" s="76">
        <f t="shared" si="3"/>
        <v>0.8223</v>
      </c>
      <c r="D69" s="78">
        <v>0.8223</v>
      </c>
      <c r="E69" s="78"/>
    </row>
    <row r="70" spans="1:5">
      <c r="A70" s="5" t="s">
        <v>135</v>
      </c>
      <c r="B70" s="75" t="s">
        <v>136</v>
      </c>
      <c r="C70" s="76">
        <f t="shared" si="3"/>
        <v>0</v>
      </c>
      <c r="D70" s="78"/>
      <c r="E70" s="78"/>
    </row>
    <row r="71" spans="1:5">
      <c r="A71" s="5" t="s">
        <v>137</v>
      </c>
      <c r="B71" s="75" t="s">
        <v>138</v>
      </c>
      <c r="C71" s="76">
        <f t="shared" si="3"/>
        <v>79.74</v>
      </c>
      <c r="D71" s="78">
        <v>79.74</v>
      </c>
      <c r="E71" s="78"/>
    </row>
    <row r="72" spans="1:5">
      <c r="A72" s="5" t="s">
        <v>139</v>
      </c>
      <c r="B72" s="75" t="s">
        <v>140</v>
      </c>
      <c r="C72" s="76">
        <f t="shared" si="3"/>
        <v>57.88448</v>
      </c>
      <c r="D72" s="78">
        <v>57.88448</v>
      </c>
      <c r="E72" s="78"/>
    </row>
    <row r="73" spans="1:5">
      <c r="A73" s="5" t="s">
        <v>141</v>
      </c>
      <c r="B73" s="75" t="s">
        <v>142</v>
      </c>
      <c r="C73" s="76">
        <f t="shared" si="3"/>
        <v>28.94224</v>
      </c>
      <c r="D73" s="78">
        <v>28.94224</v>
      </c>
      <c r="E73" s="78"/>
    </row>
    <row r="74" spans="1:5">
      <c r="A74" s="5" t="s">
        <v>143</v>
      </c>
      <c r="B74" s="75" t="s">
        <v>144</v>
      </c>
      <c r="C74" s="76">
        <f t="shared" si="3"/>
        <v>28.218685</v>
      </c>
      <c r="D74" s="78">
        <v>28.218685</v>
      </c>
      <c r="E74" s="78"/>
    </row>
    <row r="75" spans="1:5">
      <c r="A75" s="5" t="s">
        <v>145</v>
      </c>
      <c r="B75" s="75" t="s">
        <v>146</v>
      </c>
      <c r="C75" s="76">
        <f t="shared" si="3"/>
        <v>0</v>
      </c>
      <c r="D75" s="78"/>
      <c r="E75" s="78"/>
    </row>
    <row r="76" spans="1:5">
      <c r="A76" s="5" t="s">
        <v>147</v>
      </c>
      <c r="B76" s="75" t="s">
        <v>148</v>
      </c>
      <c r="C76" s="76">
        <f t="shared" si="3"/>
        <v>2.74</v>
      </c>
      <c r="D76" s="78">
        <v>2.74</v>
      </c>
      <c r="E76" s="78"/>
    </row>
    <row r="77" spans="1:5">
      <c r="A77" s="5" t="s">
        <v>149</v>
      </c>
      <c r="B77" s="75" t="s">
        <v>150</v>
      </c>
      <c r="C77" s="76">
        <f t="shared" si="3"/>
        <v>43.41336</v>
      </c>
      <c r="D77" s="78">
        <v>43.41336</v>
      </c>
      <c r="E77" s="78"/>
    </row>
    <row r="78" spans="1:5">
      <c r="A78" s="5" t="s">
        <v>151</v>
      </c>
      <c r="B78" s="75" t="s">
        <v>152</v>
      </c>
      <c r="C78" s="76">
        <f t="shared" si="3"/>
        <v>0</v>
      </c>
      <c r="D78" s="78"/>
      <c r="E78" s="78"/>
    </row>
    <row r="79" spans="1:5">
      <c r="A79" s="5" t="s">
        <v>153</v>
      </c>
      <c r="B79" s="75" t="s">
        <v>154</v>
      </c>
      <c r="C79" s="76">
        <f t="shared" si="3"/>
        <v>6.48</v>
      </c>
      <c r="D79" s="78">
        <v>6.48</v>
      </c>
      <c r="E79" s="78"/>
    </row>
    <row r="80" s="64" customFormat="1" spans="1:5">
      <c r="A80" s="72" t="s">
        <v>155</v>
      </c>
      <c r="B80" s="73" t="s">
        <v>70</v>
      </c>
      <c r="C80" s="74">
        <f t="shared" si="3"/>
        <v>53.06356</v>
      </c>
      <c r="D80" s="79">
        <f>SUM(D81:D107)</f>
        <v>0</v>
      </c>
      <c r="E80" s="79">
        <f>SUM(E81:E107)</f>
        <v>53.06356</v>
      </c>
    </row>
    <row r="81" spans="1:5">
      <c r="A81" s="5" t="s">
        <v>156</v>
      </c>
      <c r="B81" s="75" t="s">
        <v>157</v>
      </c>
      <c r="C81" s="76">
        <f t="shared" si="3"/>
        <v>25.6</v>
      </c>
      <c r="D81" s="78"/>
      <c r="E81" s="78">
        <v>25.6</v>
      </c>
    </row>
    <row r="82" spans="1:5">
      <c r="A82" s="5" t="s">
        <v>158</v>
      </c>
      <c r="B82" s="75" t="s">
        <v>159</v>
      </c>
      <c r="C82" s="76">
        <f t="shared" si="3"/>
        <v>0</v>
      </c>
      <c r="D82" s="78"/>
      <c r="E82" s="78"/>
    </row>
    <row r="83" spans="1:5">
      <c r="A83" s="5" t="s">
        <v>160</v>
      </c>
      <c r="B83" s="75" t="s">
        <v>161</v>
      </c>
      <c r="C83" s="76">
        <f t="shared" si="3"/>
        <v>0</v>
      </c>
      <c r="D83" s="78"/>
      <c r="E83" s="78"/>
    </row>
    <row r="84" spans="1:5">
      <c r="A84" s="5" t="s">
        <v>162</v>
      </c>
      <c r="B84" s="75" t="s">
        <v>163</v>
      </c>
      <c r="C84" s="76">
        <f t="shared" si="3"/>
        <v>0</v>
      </c>
      <c r="D84" s="78"/>
      <c r="E84" s="78"/>
    </row>
    <row r="85" spans="1:5">
      <c r="A85" s="5" t="s">
        <v>164</v>
      </c>
      <c r="B85" s="75" t="s">
        <v>165</v>
      </c>
      <c r="C85" s="76">
        <f t="shared" si="3"/>
        <v>0</v>
      </c>
      <c r="D85" s="78"/>
      <c r="E85" s="78"/>
    </row>
    <row r="86" spans="1:5">
      <c r="A86" s="5" t="s">
        <v>166</v>
      </c>
      <c r="B86" s="75" t="s">
        <v>167</v>
      </c>
      <c r="C86" s="76">
        <f t="shared" si="3"/>
        <v>0</v>
      </c>
      <c r="D86" s="78"/>
      <c r="E86" s="78"/>
    </row>
    <row r="87" spans="1:5">
      <c r="A87" s="5" t="s">
        <v>168</v>
      </c>
      <c r="B87" s="75" t="s">
        <v>169</v>
      </c>
      <c r="C87" s="76">
        <f t="shared" si="3"/>
        <v>0.288</v>
      </c>
      <c r="D87" s="78"/>
      <c r="E87" s="78">
        <v>0.288</v>
      </c>
    </row>
    <row r="88" spans="1:5">
      <c r="A88" s="5" t="s">
        <v>170</v>
      </c>
      <c r="B88" s="75" t="s">
        <v>171</v>
      </c>
      <c r="C88" s="76">
        <f t="shared" si="3"/>
        <v>0</v>
      </c>
      <c r="D88" s="78"/>
      <c r="E88" s="78"/>
    </row>
    <row r="89" spans="1:5">
      <c r="A89" s="5" t="s">
        <v>172</v>
      </c>
      <c r="B89" s="75" t="s">
        <v>173</v>
      </c>
      <c r="C89" s="76">
        <f t="shared" si="3"/>
        <v>0</v>
      </c>
      <c r="D89" s="78"/>
      <c r="E89" s="78"/>
    </row>
    <row r="90" spans="1:5">
      <c r="A90" s="5" t="s">
        <v>174</v>
      </c>
      <c r="B90" s="75" t="s">
        <v>175</v>
      </c>
      <c r="C90" s="76">
        <f t="shared" si="3"/>
        <v>0</v>
      </c>
      <c r="D90" s="78"/>
      <c r="E90" s="78"/>
    </row>
    <row r="91" spans="1:5">
      <c r="A91" s="5" t="s">
        <v>176</v>
      </c>
      <c r="B91" s="75" t="s">
        <v>177</v>
      </c>
      <c r="C91" s="76">
        <f t="shared" si="3"/>
        <v>0</v>
      </c>
      <c r="D91" s="78"/>
      <c r="E91" s="78"/>
    </row>
    <row r="92" spans="1:5">
      <c r="A92" s="5" t="s">
        <v>178</v>
      </c>
      <c r="B92" s="75" t="s">
        <v>179</v>
      </c>
      <c r="C92" s="76">
        <f t="shared" si="3"/>
        <v>0</v>
      </c>
      <c r="D92" s="78"/>
      <c r="E92" s="78"/>
    </row>
    <row r="93" spans="1:5">
      <c r="A93" s="5" t="s">
        <v>180</v>
      </c>
      <c r="B93" s="75" t="s">
        <v>181</v>
      </c>
      <c r="C93" s="76">
        <f t="shared" si="3"/>
        <v>0</v>
      </c>
      <c r="D93" s="78"/>
      <c r="E93" s="78"/>
    </row>
    <row r="94" spans="1:5">
      <c r="A94" s="5" t="s">
        <v>182</v>
      </c>
      <c r="B94" s="75" t="s">
        <v>183</v>
      </c>
      <c r="C94" s="76">
        <f t="shared" si="3"/>
        <v>0</v>
      </c>
      <c r="D94" s="78"/>
      <c r="E94" s="78"/>
    </row>
    <row r="95" spans="1:5">
      <c r="A95" s="5" t="s">
        <v>184</v>
      </c>
      <c r="B95" s="75" t="s">
        <v>185</v>
      </c>
      <c r="C95" s="76">
        <f t="shared" si="3"/>
        <v>0</v>
      </c>
      <c r="D95" s="78"/>
      <c r="E95" s="78"/>
    </row>
    <row r="96" spans="1:5">
      <c r="A96" s="5" t="s">
        <v>186</v>
      </c>
      <c r="B96" s="75" t="s">
        <v>187</v>
      </c>
      <c r="C96" s="76">
        <f t="shared" si="3"/>
        <v>0</v>
      </c>
      <c r="D96" s="78"/>
      <c r="E96" s="78"/>
    </row>
    <row r="97" spans="1:5">
      <c r="A97" s="5" t="s">
        <v>188</v>
      </c>
      <c r="B97" s="75" t="s">
        <v>189</v>
      </c>
      <c r="C97" s="76">
        <f t="shared" si="3"/>
        <v>0</v>
      </c>
      <c r="D97" s="78"/>
      <c r="E97" s="78"/>
    </row>
    <row r="98" spans="1:5">
      <c r="A98" s="5" t="s">
        <v>190</v>
      </c>
      <c r="B98" s="75" t="s">
        <v>191</v>
      </c>
      <c r="C98" s="76">
        <f t="shared" si="3"/>
        <v>0</v>
      </c>
      <c r="D98" s="78"/>
      <c r="E98" s="78"/>
    </row>
    <row r="99" spans="1:5">
      <c r="A99" s="5" t="s">
        <v>192</v>
      </c>
      <c r="B99" s="75" t="s">
        <v>193</v>
      </c>
      <c r="C99" s="76">
        <f t="shared" si="3"/>
        <v>0</v>
      </c>
      <c r="D99" s="78"/>
      <c r="E99" s="78"/>
    </row>
    <row r="100" spans="1:5">
      <c r="A100" s="5" t="s">
        <v>194</v>
      </c>
      <c r="B100" s="75" t="s">
        <v>195</v>
      </c>
      <c r="C100" s="76">
        <f t="shared" ref="C100:C163" si="4">SUM(D100:E100)</f>
        <v>0</v>
      </c>
      <c r="D100" s="78"/>
      <c r="E100" s="78"/>
    </row>
    <row r="101" spans="1:5">
      <c r="A101" s="5" t="s">
        <v>196</v>
      </c>
      <c r="B101" s="75" t="s">
        <v>197</v>
      </c>
      <c r="C101" s="76">
        <f t="shared" si="4"/>
        <v>0</v>
      </c>
      <c r="D101" s="78"/>
      <c r="E101" s="78"/>
    </row>
    <row r="102" spans="1:5">
      <c r="A102" s="5" t="s">
        <v>198</v>
      </c>
      <c r="B102" s="75" t="s">
        <v>199</v>
      </c>
      <c r="C102" s="76">
        <f t="shared" si="4"/>
        <v>7.23556</v>
      </c>
      <c r="D102" s="78"/>
      <c r="E102" s="78">
        <v>7.23556</v>
      </c>
    </row>
    <row r="103" spans="1:5">
      <c r="A103" s="5" t="s">
        <v>200</v>
      </c>
      <c r="B103" s="75" t="s">
        <v>201</v>
      </c>
      <c r="C103" s="76">
        <f t="shared" si="4"/>
        <v>0</v>
      </c>
      <c r="D103" s="78"/>
      <c r="E103" s="78"/>
    </row>
    <row r="104" spans="1:5">
      <c r="A104" s="5" t="s">
        <v>202</v>
      </c>
      <c r="B104" s="75" t="s">
        <v>203</v>
      </c>
      <c r="C104" s="76">
        <f t="shared" si="4"/>
        <v>4.8</v>
      </c>
      <c r="D104" s="78"/>
      <c r="E104" s="78">
        <v>4.8</v>
      </c>
    </row>
    <row r="105" spans="1:5">
      <c r="A105" s="5" t="s">
        <v>204</v>
      </c>
      <c r="B105" s="75" t="s">
        <v>205</v>
      </c>
      <c r="C105" s="76">
        <f t="shared" si="4"/>
        <v>2.34</v>
      </c>
      <c r="D105" s="78"/>
      <c r="E105" s="78">
        <v>2.34</v>
      </c>
    </row>
    <row r="106" spans="1:5">
      <c r="A106" s="5" t="s">
        <v>206</v>
      </c>
      <c r="B106" s="75" t="s">
        <v>207</v>
      </c>
      <c r="C106" s="76">
        <f t="shared" si="4"/>
        <v>0</v>
      </c>
      <c r="D106" s="78"/>
      <c r="E106" s="78"/>
    </row>
    <row r="107" spans="1:5">
      <c r="A107" s="5" t="s">
        <v>208</v>
      </c>
      <c r="B107" s="75" t="s">
        <v>209</v>
      </c>
      <c r="C107" s="76">
        <f t="shared" si="4"/>
        <v>12.8</v>
      </c>
      <c r="D107" s="78"/>
      <c r="E107" s="78">
        <v>12.8</v>
      </c>
    </row>
    <row r="108" s="64" customFormat="1" spans="1:5">
      <c r="A108" s="72" t="s">
        <v>210</v>
      </c>
      <c r="B108" s="73" t="s">
        <v>71</v>
      </c>
      <c r="C108" s="74">
        <f t="shared" si="4"/>
        <v>48.844405</v>
      </c>
      <c r="D108" s="79">
        <f>SUM(D109:D120)</f>
        <v>48.844405</v>
      </c>
      <c r="E108" s="79">
        <f>SUM(E109:E120)</f>
        <v>0</v>
      </c>
    </row>
    <row r="109" spans="1:5">
      <c r="A109" s="5" t="s">
        <v>211</v>
      </c>
      <c r="B109" s="75" t="s">
        <v>212</v>
      </c>
      <c r="C109" s="76">
        <f t="shared" si="4"/>
        <v>0</v>
      </c>
      <c r="D109" s="78"/>
      <c r="E109" s="78"/>
    </row>
    <row r="110" spans="1:5">
      <c r="A110" s="5" t="s">
        <v>213</v>
      </c>
      <c r="B110" s="75" t="s">
        <v>214</v>
      </c>
      <c r="C110" s="76">
        <f t="shared" si="4"/>
        <v>3.84</v>
      </c>
      <c r="D110" s="78">
        <v>3.84</v>
      </c>
      <c r="E110" s="78"/>
    </row>
    <row r="111" spans="1:5">
      <c r="A111" s="5" t="s">
        <v>215</v>
      </c>
      <c r="B111" s="75" t="s">
        <v>216</v>
      </c>
      <c r="C111" s="76">
        <f t="shared" si="4"/>
        <v>0</v>
      </c>
      <c r="D111" s="78"/>
      <c r="E111" s="78"/>
    </row>
    <row r="112" spans="1:5">
      <c r="A112" s="5" t="s">
        <v>217</v>
      </c>
      <c r="B112" s="75" t="s">
        <v>218</v>
      </c>
      <c r="C112" s="76">
        <f t="shared" si="4"/>
        <v>0</v>
      </c>
      <c r="D112" s="78"/>
      <c r="E112" s="78"/>
    </row>
    <row r="113" spans="1:5">
      <c r="A113" s="5" t="s">
        <v>219</v>
      </c>
      <c r="B113" s="75" t="s">
        <v>220</v>
      </c>
      <c r="C113" s="76">
        <f t="shared" si="4"/>
        <v>30.02</v>
      </c>
      <c r="D113" s="78">
        <v>30.02</v>
      </c>
      <c r="E113" s="78"/>
    </row>
    <row r="114" spans="1:5">
      <c r="A114" s="5" t="s">
        <v>221</v>
      </c>
      <c r="B114" s="75" t="s">
        <v>222</v>
      </c>
      <c r="C114" s="76">
        <f t="shared" si="4"/>
        <v>0</v>
      </c>
      <c r="D114" s="78"/>
      <c r="E114" s="78"/>
    </row>
    <row r="115" spans="1:5">
      <c r="A115" s="5" t="s">
        <v>223</v>
      </c>
      <c r="B115" s="75" t="s">
        <v>224</v>
      </c>
      <c r="C115" s="76">
        <f t="shared" si="4"/>
        <v>0.684405</v>
      </c>
      <c r="D115" s="78">
        <v>0.684405</v>
      </c>
      <c r="E115" s="78"/>
    </row>
    <row r="116" spans="1:5">
      <c r="A116" s="5" t="s">
        <v>225</v>
      </c>
      <c r="B116" s="75" t="s">
        <v>226</v>
      </c>
      <c r="C116" s="76">
        <f t="shared" si="4"/>
        <v>0</v>
      </c>
      <c r="D116" s="78"/>
      <c r="E116" s="78"/>
    </row>
    <row r="117" spans="1:5">
      <c r="A117" s="5" t="s">
        <v>227</v>
      </c>
      <c r="B117" s="75" t="s">
        <v>228</v>
      </c>
      <c r="C117" s="76">
        <f t="shared" si="4"/>
        <v>0.05</v>
      </c>
      <c r="D117" s="78">
        <v>0.05</v>
      </c>
      <c r="E117" s="78"/>
    </row>
    <row r="118" spans="1:5">
      <c r="A118" s="5" t="s">
        <v>229</v>
      </c>
      <c r="B118" s="75" t="s">
        <v>230</v>
      </c>
      <c r="C118" s="76">
        <f t="shared" si="4"/>
        <v>0</v>
      </c>
      <c r="D118" s="78"/>
      <c r="E118" s="78"/>
    </row>
    <row r="119" spans="1:5">
      <c r="A119" s="5" t="s">
        <v>231</v>
      </c>
      <c r="B119" s="75" t="s">
        <v>232</v>
      </c>
      <c r="C119" s="76">
        <f t="shared" si="4"/>
        <v>0</v>
      </c>
      <c r="D119" s="78"/>
      <c r="E119" s="78"/>
    </row>
    <row r="120" spans="1:5">
      <c r="A120" s="5" t="s">
        <v>233</v>
      </c>
      <c r="B120" s="75" t="s">
        <v>234</v>
      </c>
      <c r="C120" s="76">
        <f t="shared" si="4"/>
        <v>14.25</v>
      </c>
      <c r="D120" s="78">
        <v>14.25</v>
      </c>
      <c r="E120" s="78"/>
    </row>
    <row r="121" spans="1:5">
      <c r="A121" s="9"/>
      <c r="B121" s="70" t="s">
        <v>236</v>
      </c>
      <c r="C121" s="71">
        <f t="shared" si="4"/>
        <v>1118.076754</v>
      </c>
      <c r="D121" s="80">
        <f>D122+D136+D164</f>
        <v>923.564606</v>
      </c>
      <c r="E121" s="80">
        <f>E122+E136+E164</f>
        <v>194.512148</v>
      </c>
    </row>
    <row r="122" s="64" customFormat="1" spans="1:5">
      <c r="A122" s="72" t="s">
        <v>128</v>
      </c>
      <c r="B122" s="73" t="s">
        <v>69</v>
      </c>
      <c r="C122" s="74">
        <f t="shared" si="4"/>
        <v>893.634606</v>
      </c>
      <c r="D122" s="79">
        <f>SUM(D123:D135)</f>
        <v>893.634606</v>
      </c>
      <c r="E122" s="79">
        <f>SUM(E123:E135)</f>
        <v>0</v>
      </c>
    </row>
    <row r="123" spans="1:5">
      <c r="A123" s="5" t="s">
        <v>129</v>
      </c>
      <c r="B123" s="75" t="s">
        <v>130</v>
      </c>
      <c r="C123" s="76">
        <f t="shared" si="4"/>
        <v>202.4604</v>
      </c>
      <c r="D123" s="78">
        <v>202.4604</v>
      </c>
      <c r="E123" s="78"/>
    </row>
    <row r="124" spans="1:5">
      <c r="A124" s="5" t="s">
        <v>131</v>
      </c>
      <c r="B124" s="75" t="s">
        <v>132</v>
      </c>
      <c r="C124" s="76">
        <f t="shared" si="4"/>
        <v>73.6044</v>
      </c>
      <c r="D124" s="78">
        <v>73.6044</v>
      </c>
      <c r="E124" s="78"/>
    </row>
    <row r="125" spans="1:5">
      <c r="A125" s="5" t="s">
        <v>133</v>
      </c>
      <c r="B125" s="75" t="s">
        <v>134</v>
      </c>
      <c r="C125" s="76">
        <f t="shared" si="4"/>
        <v>0</v>
      </c>
      <c r="D125" s="78"/>
      <c r="E125" s="78"/>
    </row>
    <row r="126" spans="1:5">
      <c r="A126" s="5" t="s">
        <v>135</v>
      </c>
      <c r="B126" s="75" t="s">
        <v>136</v>
      </c>
      <c r="C126" s="76">
        <f t="shared" si="4"/>
        <v>0</v>
      </c>
      <c r="D126" s="78"/>
      <c r="E126" s="78"/>
    </row>
    <row r="127" spans="1:5">
      <c r="A127" s="5" t="s">
        <v>137</v>
      </c>
      <c r="B127" s="75" t="s">
        <v>138</v>
      </c>
      <c r="C127" s="76">
        <f t="shared" si="4"/>
        <v>184.45</v>
      </c>
      <c r="D127" s="78">
        <v>184.45</v>
      </c>
      <c r="E127" s="78"/>
    </row>
    <row r="128" spans="1:5">
      <c r="A128" s="5" t="s">
        <v>139</v>
      </c>
      <c r="B128" s="75" t="s">
        <v>140</v>
      </c>
      <c r="C128" s="76">
        <f t="shared" si="4"/>
        <v>112.817184</v>
      </c>
      <c r="D128" s="78">
        <v>112.817184</v>
      </c>
      <c r="E128" s="78"/>
    </row>
    <row r="129" spans="1:5">
      <c r="A129" s="5" t="s">
        <v>141</v>
      </c>
      <c r="B129" s="75" t="s">
        <v>142</v>
      </c>
      <c r="C129" s="76">
        <f t="shared" si="4"/>
        <v>37.681352</v>
      </c>
      <c r="D129" s="78">
        <v>37.681352</v>
      </c>
      <c r="E129" s="78"/>
    </row>
    <row r="130" spans="1:5">
      <c r="A130" s="5" t="s">
        <v>143</v>
      </c>
      <c r="B130" s="75" t="s">
        <v>144</v>
      </c>
      <c r="C130" s="76">
        <f t="shared" si="4"/>
        <v>54.998382</v>
      </c>
      <c r="D130" s="78">
        <v>54.998382</v>
      </c>
      <c r="E130" s="78"/>
    </row>
    <row r="131" spans="1:5">
      <c r="A131" s="5" t="s">
        <v>145</v>
      </c>
      <c r="B131" s="75" t="s">
        <v>146</v>
      </c>
      <c r="C131" s="76">
        <f t="shared" si="4"/>
        <v>0</v>
      </c>
      <c r="D131" s="78"/>
      <c r="E131" s="78"/>
    </row>
    <row r="132" spans="1:5">
      <c r="A132" s="5" t="s">
        <v>147</v>
      </c>
      <c r="B132" s="75" t="s">
        <v>148</v>
      </c>
      <c r="C132" s="76">
        <f t="shared" si="4"/>
        <v>5.51</v>
      </c>
      <c r="D132" s="78">
        <v>5.51</v>
      </c>
      <c r="E132" s="78"/>
    </row>
    <row r="133" spans="1:5">
      <c r="A133" s="5" t="s">
        <v>149</v>
      </c>
      <c r="B133" s="75" t="s">
        <v>150</v>
      </c>
      <c r="C133" s="76">
        <f t="shared" si="4"/>
        <v>84.612888</v>
      </c>
      <c r="D133" s="78">
        <v>84.612888</v>
      </c>
      <c r="E133" s="78"/>
    </row>
    <row r="134" spans="1:5">
      <c r="A134" s="5" t="s">
        <v>151</v>
      </c>
      <c r="B134" s="75" t="s">
        <v>152</v>
      </c>
      <c r="C134" s="76">
        <f t="shared" si="4"/>
        <v>0</v>
      </c>
      <c r="D134" s="78"/>
      <c r="E134" s="78"/>
    </row>
    <row r="135" spans="1:5">
      <c r="A135" s="5" t="s">
        <v>153</v>
      </c>
      <c r="B135" s="75" t="s">
        <v>154</v>
      </c>
      <c r="C135" s="76">
        <f t="shared" si="4"/>
        <v>137.5</v>
      </c>
      <c r="D135" s="78">
        <v>137.5</v>
      </c>
      <c r="E135" s="78"/>
    </row>
    <row r="136" s="64" customFormat="1" spans="1:5">
      <c r="A136" s="72" t="s">
        <v>155</v>
      </c>
      <c r="B136" s="73" t="s">
        <v>70</v>
      </c>
      <c r="C136" s="74">
        <f t="shared" si="4"/>
        <v>194.512148</v>
      </c>
      <c r="D136" s="79">
        <f>SUM(D137:D163)</f>
        <v>0</v>
      </c>
      <c r="E136" s="79">
        <f>SUM(E137:E163)</f>
        <v>194.512148</v>
      </c>
    </row>
    <row r="137" spans="1:5">
      <c r="A137" s="5" t="s">
        <v>156</v>
      </c>
      <c r="B137" s="75" t="s">
        <v>157</v>
      </c>
      <c r="C137" s="76">
        <f t="shared" si="4"/>
        <v>148.41</v>
      </c>
      <c r="D137" s="78"/>
      <c r="E137" s="78">
        <v>148.41</v>
      </c>
    </row>
    <row r="138" spans="1:5">
      <c r="A138" s="5" t="s">
        <v>158</v>
      </c>
      <c r="B138" s="75" t="s">
        <v>159</v>
      </c>
      <c r="C138" s="76">
        <f t="shared" si="4"/>
        <v>0</v>
      </c>
      <c r="D138" s="78"/>
      <c r="E138" s="78"/>
    </row>
    <row r="139" spans="1:5">
      <c r="A139" s="5" t="s">
        <v>160</v>
      </c>
      <c r="B139" s="75" t="s">
        <v>161</v>
      </c>
      <c r="C139" s="76">
        <f t="shared" si="4"/>
        <v>0</v>
      </c>
      <c r="D139" s="78"/>
      <c r="E139" s="78"/>
    </row>
    <row r="140" spans="1:5">
      <c r="A140" s="5" t="s">
        <v>162</v>
      </c>
      <c r="B140" s="75" t="s">
        <v>163</v>
      </c>
      <c r="C140" s="76">
        <f t="shared" si="4"/>
        <v>0</v>
      </c>
      <c r="D140" s="78"/>
      <c r="E140" s="78"/>
    </row>
    <row r="141" spans="1:5">
      <c r="A141" s="5" t="s">
        <v>164</v>
      </c>
      <c r="B141" s="75" t="s">
        <v>165</v>
      </c>
      <c r="C141" s="76">
        <f t="shared" si="4"/>
        <v>0</v>
      </c>
      <c r="D141" s="78"/>
      <c r="E141" s="78"/>
    </row>
    <row r="142" spans="1:5">
      <c r="A142" s="5" t="s">
        <v>166</v>
      </c>
      <c r="B142" s="75" t="s">
        <v>167</v>
      </c>
      <c r="C142" s="76">
        <f t="shared" si="4"/>
        <v>0</v>
      </c>
      <c r="D142" s="78"/>
      <c r="E142" s="78"/>
    </row>
    <row r="143" spans="1:5">
      <c r="A143" s="5" t="s">
        <v>168</v>
      </c>
      <c r="B143" s="75" t="s">
        <v>169</v>
      </c>
      <c r="C143" s="76">
        <f t="shared" si="4"/>
        <v>0</v>
      </c>
      <c r="D143" s="78"/>
      <c r="E143" s="78"/>
    </row>
    <row r="144" spans="1:5">
      <c r="A144" s="5" t="s">
        <v>170</v>
      </c>
      <c r="B144" s="75" t="s">
        <v>171</v>
      </c>
      <c r="C144" s="76">
        <f t="shared" si="4"/>
        <v>0</v>
      </c>
      <c r="D144" s="78"/>
      <c r="E144" s="78"/>
    </row>
    <row r="145" spans="1:5">
      <c r="A145" s="5" t="s">
        <v>172</v>
      </c>
      <c r="B145" s="75" t="s">
        <v>173</v>
      </c>
      <c r="C145" s="76">
        <f t="shared" si="4"/>
        <v>0</v>
      </c>
      <c r="D145" s="78"/>
      <c r="E145" s="78"/>
    </row>
    <row r="146" spans="1:5">
      <c r="A146" s="5" t="s">
        <v>174</v>
      </c>
      <c r="B146" s="75" t="s">
        <v>175</v>
      </c>
      <c r="C146" s="76">
        <f t="shared" si="4"/>
        <v>0</v>
      </c>
      <c r="D146" s="78"/>
      <c r="E146" s="78"/>
    </row>
    <row r="147" spans="1:5">
      <c r="A147" s="5" t="s">
        <v>176</v>
      </c>
      <c r="B147" s="75" t="s">
        <v>177</v>
      </c>
      <c r="C147" s="76">
        <f t="shared" si="4"/>
        <v>0</v>
      </c>
      <c r="D147" s="78"/>
      <c r="E147" s="78"/>
    </row>
    <row r="148" spans="1:5">
      <c r="A148" s="5" t="s">
        <v>178</v>
      </c>
      <c r="B148" s="75" t="s">
        <v>179</v>
      </c>
      <c r="C148" s="76">
        <f t="shared" si="4"/>
        <v>0</v>
      </c>
      <c r="D148" s="78"/>
      <c r="E148" s="78"/>
    </row>
    <row r="149" spans="1:5">
      <c r="A149" s="5" t="s">
        <v>180</v>
      </c>
      <c r="B149" s="75" t="s">
        <v>181</v>
      </c>
      <c r="C149" s="76">
        <f t="shared" si="4"/>
        <v>0</v>
      </c>
      <c r="D149" s="78"/>
      <c r="E149" s="78"/>
    </row>
    <row r="150" spans="1:5">
      <c r="A150" s="5" t="s">
        <v>182</v>
      </c>
      <c r="B150" s="75" t="s">
        <v>183</v>
      </c>
      <c r="C150" s="76">
        <f t="shared" si="4"/>
        <v>0</v>
      </c>
      <c r="D150" s="78"/>
      <c r="E150" s="78"/>
    </row>
    <row r="151" spans="1:5">
      <c r="A151" s="5" t="s">
        <v>184</v>
      </c>
      <c r="B151" s="75" t="s">
        <v>185</v>
      </c>
      <c r="C151" s="76">
        <f t="shared" si="4"/>
        <v>0</v>
      </c>
      <c r="D151" s="78"/>
      <c r="E151" s="78"/>
    </row>
    <row r="152" spans="1:5">
      <c r="A152" s="5" t="s">
        <v>186</v>
      </c>
      <c r="B152" s="75" t="s">
        <v>187</v>
      </c>
      <c r="C152" s="76">
        <f t="shared" si="4"/>
        <v>0</v>
      </c>
      <c r="D152" s="78"/>
      <c r="E152" s="78"/>
    </row>
    <row r="153" spans="1:5">
      <c r="A153" s="5" t="s">
        <v>188</v>
      </c>
      <c r="B153" s="75" t="s">
        <v>189</v>
      </c>
      <c r="C153" s="76">
        <f t="shared" si="4"/>
        <v>0</v>
      </c>
      <c r="D153" s="78"/>
      <c r="E153" s="78"/>
    </row>
    <row r="154" spans="1:5">
      <c r="A154" s="5" t="s">
        <v>190</v>
      </c>
      <c r="B154" s="75" t="s">
        <v>191</v>
      </c>
      <c r="C154" s="76">
        <f t="shared" si="4"/>
        <v>0</v>
      </c>
      <c r="D154" s="78"/>
      <c r="E154" s="78"/>
    </row>
    <row r="155" spans="1:5">
      <c r="A155" s="5" t="s">
        <v>192</v>
      </c>
      <c r="B155" s="75" t="s">
        <v>193</v>
      </c>
      <c r="C155" s="76">
        <f t="shared" si="4"/>
        <v>0</v>
      </c>
      <c r="D155" s="78"/>
      <c r="E155" s="78"/>
    </row>
    <row r="156" spans="1:5">
      <c r="A156" s="5" t="s">
        <v>194</v>
      </c>
      <c r="B156" s="75" t="s">
        <v>195</v>
      </c>
      <c r="C156" s="76">
        <f t="shared" si="4"/>
        <v>0</v>
      </c>
      <c r="D156" s="78"/>
      <c r="E156" s="78"/>
    </row>
    <row r="157" spans="1:5">
      <c r="A157" s="5" t="s">
        <v>196</v>
      </c>
      <c r="B157" s="75" t="s">
        <v>197</v>
      </c>
      <c r="C157" s="76">
        <f t="shared" si="4"/>
        <v>0</v>
      </c>
      <c r="D157" s="78"/>
      <c r="E157" s="78"/>
    </row>
    <row r="158" spans="1:5">
      <c r="A158" s="5" t="s">
        <v>198</v>
      </c>
      <c r="B158" s="75" t="s">
        <v>199</v>
      </c>
      <c r="C158" s="76">
        <f t="shared" si="4"/>
        <v>14.102148</v>
      </c>
      <c r="D158" s="78"/>
      <c r="E158" s="78">
        <v>14.102148</v>
      </c>
    </row>
    <row r="159" spans="1:5">
      <c r="A159" s="5" t="s">
        <v>200</v>
      </c>
      <c r="B159" s="75" t="s">
        <v>201</v>
      </c>
      <c r="C159" s="76">
        <f t="shared" si="4"/>
        <v>0</v>
      </c>
      <c r="D159" s="78"/>
      <c r="E159" s="78"/>
    </row>
    <row r="160" spans="1:5">
      <c r="A160" s="5" t="s">
        <v>202</v>
      </c>
      <c r="B160" s="75" t="s">
        <v>203</v>
      </c>
      <c r="C160" s="76">
        <f t="shared" si="4"/>
        <v>0</v>
      </c>
      <c r="D160" s="78"/>
      <c r="E160" s="78"/>
    </row>
    <row r="161" spans="1:5">
      <c r="A161" s="5" t="s">
        <v>204</v>
      </c>
      <c r="B161" s="75" t="s">
        <v>205</v>
      </c>
      <c r="C161" s="76">
        <f t="shared" si="4"/>
        <v>0</v>
      </c>
      <c r="D161" s="78"/>
      <c r="E161" s="78"/>
    </row>
    <row r="162" spans="1:5">
      <c r="A162" s="5" t="s">
        <v>206</v>
      </c>
      <c r="B162" s="75" t="s">
        <v>207</v>
      </c>
      <c r="C162" s="76">
        <f t="shared" si="4"/>
        <v>0</v>
      </c>
      <c r="D162" s="78"/>
      <c r="E162" s="78"/>
    </row>
    <row r="163" spans="1:5">
      <c r="A163" s="5" t="s">
        <v>208</v>
      </c>
      <c r="B163" s="75" t="s">
        <v>209</v>
      </c>
      <c r="C163" s="76">
        <f t="shared" si="4"/>
        <v>32</v>
      </c>
      <c r="D163" s="78"/>
      <c r="E163" s="78">
        <v>32</v>
      </c>
    </row>
    <row r="164" s="64" customFormat="1" spans="1:5">
      <c r="A164" s="72" t="s">
        <v>210</v>
      </c>
      <c r="B164" s="73" t="s">
        <v>71</v>
      </c>
      <c r="C164" s="74">
        <f t="shared" ref="C164:C227" si="5">SUM(D164:E164)</f>
        <v>29.93</v>
      </c>
      <c r="D164" s="79">
        <f>SUM(D165:D176)</f>
        <v>29.93</v>
      </c>
      <c r="E164" s="79">
        <f>SUM(E165:E176)</f>
        <v>0</v>
      </c>
    </row>
    <row r="165" spans="1:5">
      <c r="A165" s="5" t="s">
        <v>211</v>
      </c>
      <c r="B165" s="75" t="s">
        <v>212</v>
      </c>
      <c r="C165" s="76">
        <f t="shared" si="5"/>
        <v>0</v>
      </c>
      <c r="D165" s="78"/>
      <c r="E165" s="78"/>
    </row>
    <row r="166" spans="1:5">
      <c r="A166" s="5" t="s">
        <v>213</v>
      </c>
      <c r="B166" s="75" t="s">
        <v>214</v>
      </c>
      <c r="C166" s="76">
        <f t="shared" si="5"/>
        <v>2.48</v>
      </c>
      <c r="D166" s="78">
        <v>2.48</v>
      </c>
      <c r="E166" s="78"/>
    </row>
    <row r="167" spans="1:5">
      <c r="A167" s="5" t="s">
        <v>215</v>
      </c>
      <c r="B167" s="75" t="s">
        <v>216</v>
      </c>
      <c r="C167" s="76">
        <f t="shared" si="5"/>
        <v>0</v>
      </c>
      <c r="D167" s="78"/>
      <c r="E167" s="78"/>
    </row>
    <row r="168" spans="1:5">
      <c r="A168" s="5" t="s">
        <v>217</v>
      </c>
      <c r="B168" s="75" t="s">
        <v>218</v>
      </c>
      <c r="C168" s="76">
        <f t="shared" si="5"/>
        <v>0</v>
      </c>
      <c r="D168" s="78"/>
      <c r="E168" s="78"/>
    </row>
    <row r="169" spans="1:5">
      <c r="A169" s="5" t="s">
        <v>219</v>
      </c>
      <c r="B169" s="75" t="s">
        <v>220</v>
      </c>
      <c r="C169" s="76">
        <f t="shared" si="5"/>
        <v>19.82</v>
      </c>
      <c r="D169" s="78">
        <v>19.82</v>
      </c>
      <c r="E169" s="78"/>
    </row>
    <row r="170" spans="1:5">
      <c r="A170" s="5" t="s">
        <v>221</v>
      </c>
      <c r="B170" s="75" t="s">
        <v>222</v>
      </c>
      <c r="C170" s="76">
        <f t="shared" si="5"/>
        <v>0</v>
      </c>
      <c r="D170" s="78"/>
      <c r="E170" s="78"/>
    </row>
    <row r="171" spans="1:5">
      <c r="A171" s="5" t="s">
        <v>223</v>
      </c>
      <c r="B171" s="75" t="s">
        <v>224</v>
      </c>
      <c r="C171" s="76">
        <f t="shared" si="5"/>
        <v>0</v>
      </c>
      <c r="D171" s="78"/>
      <c r="E171" s="78"/>
    </row>
    <row r="172" spans="1:5">
      <c r="A172" s="5" t="s">
        <v>225</v>
      </c>
      <c r="B172" s="75" t="s">
        <v>226</v>
      </c>
      <c r="C172" s="76">
        <f t="shared" si="5"/>
        <v>0</v>
      </c>
      <c r="D172" s="78"/>
      <c r="E172" s="78"/>
    </row>
    <row r="173" spans="1:5">
      <c r="A173" s="5" t="s">
        <v>227</v>
      </c>
      <c r="B173" s="75" t="s">
        <v>228</v>
      </c>
      <c r="C173" s="76">
        <f t="shared" si="5"/>
        <v>0.29</v>
      </c>
      <c r="D173" s="78">
        <v>0.29</v>
      </c>
      <c r="E173" s="78"/>
    </row>
    <row r="174" spans="1:5">
      <c r="A174" s="5" t="s">
        <v>229</v>
      </c>
      <c r="B174" s="75" t="s">
        <v>230</v>
      </c>
      <c r="C174" s="76">
        <f t="shared" si="5"/>
        <v>0</v>
      </c>
      <c r="D174" s="78"/>
      <c r="E174" s="78"/>
    </row>
    <row r="175" spans="1:5">
      <c r="A175" s="5" t="s">
        <v>231</v>
      </c>
      <c r="B175" s="75" t="s">
        <v>232</v>
      </c>
      <c r="C175" s="76">
        <f t="shared" si="5"/>
        <v>0</v>
      </c>
      <c r="D175" s="78"/>
      <c r="E175" s="78"/>
    </row>
    <row r="176" spans="1:5">
      <c r="A176" s="5" t="s">
        <v>233</v>
      </c>
      <c r="B176" s="75" t="s">
        <v>234</v>
      </c>
      <c r="C176" s="76">
        <f t="shared" si="5"/>
        <v>7.34</v>
      </c>
      <c r="D176" s="78">
        <v>7.34</v>
      </c>
      <c r="E176" s="78"/>
    </row>
    <row r="177" spans="1:5">
      <c r="A177" s="9"/>
      <c r="B177" s="70" t="s">
        <v>237</v>
      </c>
      <c r="C177" s="71">
        <f t="shared" si="5"/>
        <v>22303.864785</v>
      </c>
      <c r="D177" s="80">
        <f>D178+D192+D220</f>
        <v>21163.226843</v>
      </c>
      <c r="E177" s="80">
        <f>E178+E192+E220</f>
        <v>1140.637942</v>
      </c>
    </row>
    <row r="178" s="64" customFormat="1" spans="1:5">
      <c r="A178" s="72" t="s">
        <v>128</v>
      </c>
      <c r="B178" s="73" t="s">
        <v>69</v>
      </c>
      <c r="C178" s="74">
        <f t="shared" si="5"/>
        <v>19559.113243</v>
      </c>
      <c r="D178" s="79">
        <f>SUM(D179:D191)</f>
        <v>19559.113243</v>
      </c>
      <c r="E178" s="79">
        <f>SUM(E179:E191)</f>
        <v>0</v>
      </c>
    </row>
    <row r="179" spans="1:5">
      <c r="A179" s="5" t="s">
        <v>129</v>
      </c>
      <c r="B179" s="75" t="s">
        <v>130</v>
      </c>
      <c r="C179" s="76">
        <f t="shared" si="5"/>
        <v>5140.92576</v>
      </c>
      <c r="D179" s="78">
        <v>5140.92576</v>
      </c>
      <c r="E179" s="78"/>
    </row>
    <row r="180" spans="1:5">
      <c r="A180" s="5" t="s">
        <v>131</v>
      </c>
      <c r="B180" s="75" t="s">
        <v>132</v>
      </c>
      <c r="C180" s="76">
        <f t="shared" si="5"/>
        <v>2177.964</v>
      </c>
      <c r="D180" s="78">
        <v>2177.964</v>
      </c>
      <c r="E180" s="78"/>
    </row>
    <row r="181" spans="1:5">
      <c r="A181" s="5" t="s">
        <v>133</v>
      </c>
      <c r="B181" s="75" t="s">
        <v>134</v>
      </c>
      <c r="C181" s="76">
        <f t="shared" si="5"/>
        <v>0</v>
      </c>
      <c r="D181" s="78"/>
      <c r="E181" s="78"/>
    </row>
    <row r="182" spans="1:5">
      <c r="A182" s="5" t="s">
        <v>135</v>
      </c>
      <c r="B182" s="75" t="s">
        <v>136</v>
      </c>
      <c r="C182" s="76">
        <f t="shared" si="5"/>
        <v>0</v>
      </c>
      <c r="D182" s="78"/>
      <c r="E182" s="78"/>
    </row>
    <row r="183" spans="1:5">
      <c r="A183" s="5" t="s">
        <v>137</v>
      </c>
      <c r="B183" s="75" t="s">
        <v>138</v>
      </c>
      <c r="C183" s="76">
        <f t="shared" si="5"/>
        <v>3559.83</v>
      </c>
      <c r="D183" s="78">
        <v>3559.83</v>
      </c>
      <c r="E183" s="78"/>
    </row>
    <row r="184" spans="1:5">
      <c r="A184" s="5" t="s">
        <v>139</v>
      </c>
      <c r="B184" s="75" t="s">
        <v>140</v>
      </c>
      <c r="C184" s="76">
        <f t="shared" si="5"/>
        <v>2338.541135</v>
      </c>
      <c r="D184" s="78">
        <v>2338.541135</v>
      </c>
      <c r="E184" s="78"/>
    </row>
    <row r="185" spans="1:5">
      <c r="A185" s="5" t="s">
        <v>141</v>
      </c>
      <c r="B185" s="75" t="s">
        <v>142</v>
      </c>
      <c r="C185" s="76">
        <f t="shared" si="5"/>
        <v>1169.270568</v>
      </c>
      <c r="D185" s="78">
        <v>1169.270568</v>
      </c>
      <c r="E185" s="78"/>
    </row>
    <row r="186" spans="1:5">
      <c r="A186" s="5" t="s">
        <v>143</v>
      </c>
      <c r="B186" s="75" t="s">
        <v>144</v>
      </c>
      <c r="C186" s="76">
        <f t="shared" si="5"/>
        <v>1140.218794</v>
      </c>
      <c r="D186" s="78">
        <v>1140.218794</v>
      </c>
      <c r="E186" s="78"/>
    </row>
    <row r="187" spans="1:5">
      <c r="A187" s="5" t="s">
        <v>145</v>
      </c>
      <c r="B187" s="75" t="s">
        <v>146</v>
      </c>
      <c r="C187" s="76">
        <f t="shared" si="5"/>
        <v>0</v>
      </c>
      <c r="D187" s="78"/>
      <c r="E187" s="78"/>
    </row>
    <row r="188" spans="1:5">
      <c r="A188" s="5" t="s">
        <v>147</v>
      </c>
      <c r="B188" s="75" t="s">
        <v>148</v>
      </c>
      <c r="C188" s="76">
        <f t="shared" si="5"/>
        <v>112.917134</v>
      </c>
      <c r="D188" s="78">
        <v>112.917134</v>
      </c>
      <c r="E188" s="78"/>
    </row>
    <row r="189" spans="1:5">
      <c r="A189" s="5" t="s">
        <v>149</v>
      </c>
      <c r="B189" s="75" t="s">
        <v>150</v>
      </c>
      <c r="C189" s="76">
        <f t="shared" si="5"/>
        <v>1753.905852</v>
      </c>
      <c r="D189" s="78">
        <v>1753.905852</v>
      </c>
      <c r="E189" s="78"/>
    </row>
    <row r="190" spans="1:5">
      <c r="A190" s="5" t="s">
        <v>151</v>
      </c>
      <c r="B190" s="75" t="s">
        <v>152</v>
      </c>
      <c r="C190" s="76">
        <f t="shared" si="5"/>
        <v>0</v>
      </c>
      <c r="D190" s="78"/>
      <c r="E190" s="78"/>
    </row>
    <row r="191" spans="1:5">
      <c r="A191" s="5" t="s">
        <v>153</v>
      </c>
      <c r="B191" s="75" t="s">
        <v>154</v>
      </c>
      <c r="C191" s="76">
        <f t="shared" si="5"/>
        <v>2165.54</v>
      </c>
      <c r="D191" s="78">
        <v>2165.54</v>
      </c>
      <c r="E191" s="78"/>
    </row>
    <row r="192" s="64" customFormat="1" spans="1:5">
      <c r="A192" s="72" t="s">
        <v>155</v>
      </c>
      <c r="B192" s="73" t="s">
        <v>70</v>
      </c>
      <c r="C192" s="74">
        <f t="shared" si="5"/>
        <v>1140.637942</v>
      </c>
      <c r="D192" s="79">
        <f>SUM(D193:D219)</f>
        <v>0</v>
      </c>
      <c r="E192" s="79">
        <f>SUM(E193:E219)</f>
        <v>1140.637942</v>
      </c>
    </row>
    <row r="193" spans="1:5">
      <c r="A193" s="5" t="s">
        <v>156</v>
      </c>
      <c r="B193" s="75" t="s">
        <v>157</v>
      </c>
      <c r="C193" s="76">
        <f t="shared" si="5"/>
        <v>254.3203</v>
      </c>
      <c r="D193" s="78"/>
      <c r="E193" s="78">
        <v>254.3203</v>
      </c>
    </row>
    <row r="194" spans="1:5">
      <c r="A194" s="5" t="s">
        <v>158</v>
      </c>
      <c r="B194" s="75" t="s">
        <v>159</v>
      </c>
      <c r="C194" s="76">
        <f t="shared" si="5"/>
        <v>0</v>
      </c>
      <c r="D194" s="78"/>
      <c r="E194" s="78"/>
    </row>
    <row r="195" spans="1:5">
      <c r="A195" s="5" t="s">
        <v>160</v>
      </c>
      <c r="B195" s="75" t="s">
        <v>161</v>
      </c>
      <c r="C195" s="76">
        <f t="shared" si="5"/>
        <v>0</v>
      </c>
      <c r="D195" s="78"/>
      <c r="E195" s="78"/>
    </row>
    <row r="196" spans="1:5">
      <c r="A196" s="5" t="s">
        <v>162</v>
      </c>
      <c r="B196" s="75" t="s">
        <v>163</v>
      </c>
      <c r="C196" s="76">
        <f t="shared" si="5"/>
        <v>0</v>
      </c>
      <c r="D196" s="78"/>
      <c r="E196" s="78"/>
    </row>
    <row r="197" spans="1:5">
      <c r="A197" s="5" t="s">
        <v>164</v>
      </c>
      <c r="B197" s="75" t="s">
        <v>165</v>
      </c>
      <c r="C197" s="76">
        <f t="shared" si="5"/>
        <v>0</v>
      </c>
      <c r="D197" s="78"/>
      <c r="E197" s="78"/>
    </row>
    <row r="198" spans="1:5">
      <c r="A198" s="5" t="s">
        <v>166</v>
      </c>
      <c r="B198" s="75" t="s">
        <v>167</v>
      </c>
      <c r="C198" s="76">
        <f t="shared" si="5"/>
        <v>0</v>
      </c>
      <c r="D198" s="78"/>
      <c r="E198" s="78"/>
    </row>
    <row r="199" spans="1:5">
      <c r="A199" s="5" t="s">
        <v>168</v>
      </c>
      <c r="B199" s="75" t="s">
        <v>169</v>
      </c>
      <c r="C199" s="76">
        <f t="shared" si="5"/>
        <v>0</v>
      </c>
      <c r="D199" s="78"/>
      <c r="E199" s="78"/>
    </row>
    <row r="200" spans="1:5">
      <c r="A200" s="5" t="s">
        <v>170</v>
      </c>
      <c r="B200" s="75" t="s">
        <v>171</v>
      </c>
      <c r="C200" s="76">
        <f t="shared" si="5"/>
        <v>0</v>
      </c>
      <c r="D200" s="78"/>
      <c r="E200" s="78"/>
    </row>
    <row r="201" spans="1:5">
      <c r="A201" s="5" t="s">
        <v>172</v>
      </c>
      <c r="B201" s="75" t="s">
        <v>173</v>
      </c>
      <c r="C201" s="76">
        <f t="shared" si="5"/>
        <v>0</v>
      </c>
      <c r="D201" s="78"/>
      <c r="E201" s="78"/>
    </row>
    <row r="202" spans="1:5">
      <c r="A202" s="5" t="s">
        <v>174</v>
      </c>
      <c r="B202" s="75" t="s">
        <v>175</v>
      </c>
      <c r="C202" s="76">
        <f t="shared" si="5"/>
        <v>0</v>
      </c>
      <c r="D202" s="78"/>
      <c r="E202" s="78"/>
    </row>
    <row r="203" spans="1:5">
      <c r="A203" s="5" t="s">
        <v>176</v>
      </c>
      <c r="B203" s="75" t="s">
        <v>177</v>
      </c>
      <c r="C203" s="76">
        <f t="shared" si="5"/>
        <v>0</v>
      </c>
      <c r="D203" s="78"/>
      <c r="E203" s="78"/>
    </row>
    <row r="204" spans="1:5">
      <c r="A204" s="5" t="s">
        <v>178</v>
      </c>
      <c r="B204" s="75" t="s">
        <v>179</v>
      </c>
      <c r="C204" s="76">
        <f t="shared" si="5"/>
        <v>0</v>
      </c>
      <c r="D204" s="78"/>
      <c r="E204" s="78"/>
    </row>
    <row r="205" spans="1:5">
      <c r="A205" s="5" t="s">
        <v>180</v>
      </c>
      <c r="B205" s="75" t="s">
        <v>181</v>
      </c>
      <c r="C205" s="76">
        <f t="shared" si="5"/>
        <v>0</v>
      </c>
      <c r="D205" s="78"/>
      <c r="E205" s="78"/>
    </row>
    <row r="206" spans="1:5">
      <c r="A206" s="5" t="s">
        <v>182</v>
      </c>
      <c r="B206" s="75" t="s">
        <v>183</v>
      </c>
      <c r="C206" s="76">
        <f t="shared" si="5"/>
        <v>0</v>
      </c>
      <c r="D206" s="78"/>
      <c r="E206" s="78"/>
    </row>
    <row r="207" spans="1:5">
      <c r="A207" s="5" t="s">
        <v>184</v>
      </c>
      <c r="B207" s="75" t="s">
        <v>185</v>
      </c>
      <c r="C207" s="76">
        <f t="shared" si="5"/>
        <v>0</v>
      </c>
      <c r="D207" s="78"/>
      <c r="E207" s="78"/>
    </row>
    <row r="208" spans="1:5">
      <c r="A208" s="5" t="s">
        <v>186</v>
      </c>
      <c r="B208" s="75" t="s">
        <v>187</v>
      </c>
      <c r="C208" s="76">
        <f t="shared" si="5"/>
        <v>0</v>
      </c>
      <c r="D208" s="78"/>
      <c r="E208" s="78"/>
    </row>
    <row r="209" spans="1:5">
      <c r="A209" s="5" t="s">
        <v>188</v>
      </c>
      <c r="B209" s="75" t="s">
        <v>189</v>
      </c>
      <c r="C209" s="76">
        <f t="shared" si="5"/>
        <v>0</v>
      </c>
      <c r="D209" s="78"/>
      <c r="E209" s="78"/>
    </row>
    <row r="210" spans="1:5">
      <c r="A210" s="5" t="s">
        <v>190</v>
      </c>
      <c r="B210" s="75" t="s">
        <v>191</v>
      </c>
      <c r="C210" s="76">
        <f t="shared" si="5"/>
        <v>0</v>
      </c>
      <c r="D210" s="78"/>
      <c r="E210" s="78"/>
    </row>
    <row r="211" spans="1:5">
      <c r="A211" s="5" t="s">
        <v>192</v>
      </c>
      <c r="B211" s="75" t="s">
        <v>193</v>
      </c>
      <c r="C211" s="76">
        <f t="shared" si="5"/>
        <v>0</v>
      </c>
      <c r="D211" s="78"/>
      <c r="E211" s="78"/>
    </row>
    <row r="212" spans="1:5">
      <c r="A212" s="5" t="s">
        <v>194</v>
      </c>
      <c r="B212" s="75" t="s">
        <v>195</v>
      </c>
      <c r="C212" s="76">
        <f t="shared" si="5"/>
        <v>0</v>
      </c>
      <c r="D212" s="78"/>
      <c r="E212" s="78"/>
    </row>
    <row r="213" spans="1:5">
      <c r="A213" s="5" t="s">
        <v>196</v>
      </c>
      <c r="B213" s="75" t="s">
        <v>197</v>
      </c>
      <c r="C213" s="76">
        <f t="shared" si="5"/>
        <v>0</v>
      </c>
      <c r="D213" s="78"/>
      <c r="E213" s="78"/>
    </row>
    <row r="214" spans="1:5">
      <c r="A214" s="5" t="s">
        <v>198</v>
      </c>
      <c r="B214" s="75" t="s">
        <v>199</v>
      </c>
      <c r="C214" s="76">
        <f t="shared" si="5"/>
        <v>292.317642</v>
      </c>
      <c r="D214" s="78"/>
      <c r="E214" s="78">
        <v>292.317642</v>
      </c>
    </row>
    <row r="215" spans="1:5">
      <c r="A215" s="5" t="s">
        <v>200</v>
      </c>
      <c r="B215" s="75" t="s">
        <v>201</v>
      </c>
      <c r="C215" s="76">
        <f t="shared" si="5"/>
        <v>0</v>
      </c>
      <c r="D215" s="78"/>
      <c r="E215" s="78"/>
    </row>
    <row r="216" spans="1:5">
      <c r="A216" s="5" t="s">
        <v>202</v>
      </c>
      <c r="B216" s="75" t="s">
        <v>203</v>
      </c>
      <c r="C216" s="76">
        <f t="shared" si="5"/>
        <v>3.6</v>
      </c>
      <c r="D216" s="78"/>
      <c r="E216" s="78">
        <v>3.6</v>
      </c>
    </row>
    <row r="217" spans="1:5">
      <c r="A217" s="5" t="s">
        <v>204</v>
      </c>
      <c r="B217" s="75" t="s">
        <v>205</v>
      </c>
      <c r="C217" s="76">
        <f t="shared" si="5"/>
        <v>0</v>
      </c>
      <c r="D217" s="78"/>
      <c r="E217" s="78"/>
    </row>
    <row r="218" spans="1:5">
      <c r="A218" s="5" t="s">
        <v>206</v>
      </c>
      <c r="B218" s="75" t="s">
        <v>207</v>
      </c>
      <c r="C218" s="76">
        <f t="shared" si="5"/>
        <v>0</v>
      </c>
      <c r="D218" s="78"/>
      <c r="E218" s="78"/>
    </row>
    <row r="219" spans="1:5">
      <c r="A219" s="5" t="s">
        <v>208</v>
      </c>
      <c r="B219" s="75" t="s">
        <v>209</v>
      </c>
      <c r="C219" s="76">
        <f t="shared" si="5"/>
        <v>590.4</v>
      </c>
      <c r="D219" s="78"/>
      <c r="E219" s="78">
        <v>590.4</v>
      </c>
    </row>
    <row r="220" s="64" customFormat="1" spans="1:5">
      <c r="A220" s="72" t="s">
        <v>210</v>
      </c>
      <c r="B220" s="73" t="s">
        <v>71</v>
      </c>
      <c r="C220" s="74">
        <f t="shared" si="5"/>
        <v>1604.1136</v>
      </c>
      <c r="D220" s="79">
        <f>SUM(D221:D232)</f>
        <v>1604.1136</v>
      </c>
      <c r="E220" s="79">
        <f>SUM(E221:E232)</f>
        <v>0</v>
      </c>
    </row>
    <row r="221" spans="1:5">
      <c r="A221" s="5" t="s">
        <v>211</v>
      </c>
      <c r="B221" s="75" t="s">
        <v>212</v>
      </c>
      <c r="C221" s="76">
        <f t="shared" si="5"/>
        <v>0</v>
      </c>
      <c r="D221" s="78"/>
      <c r="E221" s="78"/>
    </row>
    <row r="222" spans="1:5">
      <c r="A222" s="5" t="s">
        <v>213</v>
      </c>
      <c r="B222" s="75" t="s">
        <v>214</v>
      </c>
      <c r="C222" s="76">
        <f t="shared" si="5"/>
        <v>106.08</v>
      </c>
      <c r="D222" s="78">
        <v>106.08</v>
      </c>
      <c r="E222" s="78"/>
    </row>
    <row r="223" spans="1:5">
      <c r="A223" s="5" t="s">
        <v>215</v>
      </c>
      <c r="B223" s="75" t="s">
        <v>216</v>
      </c>
      <c r="C223" s="76">
        <f t="shared" si="5"/>
        <v>1.6656</v>
      </c>
      <c r="D223" s="78">
        <v>1.6656</v>
      </c>
      <c r="E223" s="78"/>
    </row>
    <row r="224" spans="1:5">
      <c r="A224" s="5" t="s">
        <v>217</v>
      </c>
      <c r="B224" s="75" t="s">
        <v>218</v>
      </c>
      <c r="C224" s="76">
        <f t="shared" si="5"/>
        <v>0</v>
      </c>
      <c r="D224" s="78"/>
      <c r="E224" s="78"/>
    </row>
    <row r="225" spans="1:5">
      <c r="A225" s="5" t="s">
        <v>219</v>
      </c>
      <c r="B225" s="75" t="s">
        <v>220</v>
      </c>
      <c r="C225" s="76">
        <f t="shared" si="5"/>
        <v>1049.14</v>
      </c>
      <c r="D225" s="78">
        <v>1049.14</v>
      </c>
      <c r="E225" s="78"/>
    </row>
    <row r="226" spans="1:5">
      <c r="A226" s="5" t="s">
        <v>221</v>
      </c>
      <c r="B226" s="75" t="s">
        <v>222</v>
      </c>
      <c r="C226" s="76">
        <f t="shared" si="5"/>
        <v>0</v>
      </c>
      <c r="D226" s="78"/>
      <c r="E226" s="78"/>
    </row>
    <row r="227" spans="1:5">
      <c r="A227" s="5" t="s">
        <v>223</v>
      </c>
      <c r="B227" s="75" t="s">
        <v>224</v>
      </c>
      <c r="C227" s="76">
        <f t="shared" si="5"/>
        <v>0</v>
      </c>
      <c r="D227" s="78"/>
      <c r="E227" s="78"/>
    </row>
    <row r="228" spans="1:5">
      <c r="A228" s="5" t="s">
        <v>225</v>
      </c>
      <c r="B228" s="75" t="s">
        <v>226</v>
      </c>
      <c r="C228" s="76">
        <f t="shared" ref="C228:C291" si="6">SUM(D228:E228)</f>
        <v>7.89</v>
      </c>
      <c r="D228" s="78">
        <v>7.89</v>
      </c>
      <c r="E228" s="78"/>
    </row>
    <row r="229" spans="1:5">
      <c r="A229" s="5" t="s">
        <v>227</v>
      </c>
      <c r="B229" s="75" t="s">
        <v>228</v>
      </c>
      <c r="C229" s="76">
        <f t="shared" si="6"/>
        <v>2.148</v>
      </c>
      <c r="D229" s="78">
        <v>2.148</v>
      </c>
      <c r="E229" s="78"/>
    </row>
    <row r="230" spans="1:5">
      <c r="A230" s="5" t="s">
        <v>229</v>
      </c>
      <c r="B230" s="75" t="s">
        <v>230</v>
      </c>
      <c r="C230" s="76">
        <f t="shared" si="6"/>
        <v>0</v>
      </c>
      <c r="D230" s="78"/>
      <c r="E230" s="78"/>
    </row>
    <row r="231" spans="1:5">
      <c r="A231" s="5" t="s">
        <v>231</v>
      </c>
      <c r="B231" s="75" t="s">
        <v>232</v>
      </c>
      <c r="C231" s="76">
        <f t="shared" si="6"/>
        <v>0</v>
      </c>
      <c r="D231" s="78"/>
      <c r="E231" s="78"/>
    </row>
    <row r="232" spans="1:5">
      <c r="A232" s="5" t="s">
        <v>233</v>
      </c>
      <c r="B232" s="75" t="s">
        <v>234</v>
      </c>
      <c r="C232" s="76">
        <f t="shared" si="6"/>
        <v>437.19</v>
      </c>
      <c r="D232" s="78">
        <v>437.19</v>
      </c>
      <c r="E232" s="78"/>
    </row>
    <row r="233" spans="1:5">
      <c r="A233" s="9"/>
      <c r="B233" s="70" t="s">
        <v>238</v>
      </c>
      <c r="C233" s="71">
        <f t="shared" si="6"/>
        <v>11652.500146</v>
      </c>
      <c r="D233" s="80">
        <f>D234+D248+D276</f>
        <v>10981.434921</v>
      </c>
      <c r="E233" s="80">
        <f>E234+E248+E276</f>
        <v>671.065225</v>
      </c>
    </row>
    <row r="234" s="64" customFormat="1" spans="1:5">
      <c r="A234" s="72" t="s">
        <v>128</v>
      </c>
      <c r="B234" s="73" t="s">
        <v>69</v>
      </c>
      <c r="C234" s="74">
        <f t="shared" si="6"/>
        <v>10731.598921</v>
      </c>
      <c r="D234" s="79">
        <f>SUM(D235:D247)</f>
        <v>10731.598921</v>
      </c>
      <c r="E234" s="79">
        <f>SUM(E235:E247)</f>
        <v>0</v>
      </c>
    </row>
    <row r="235" spans="1:5">
      <c r="A235" s="5" t="s">
        <v>129</v>
      </c>
      <c r="B235" s="75" t="s">
        <v>130</v>
      </c>
      <c r="C235" s="76">
        <f t="shared" si="6"/>
        <v>2875.0524</v>
      </c>
      <c r="D235" s="78">
        <v>2875.0524</v>
      </c>
      <c r="E235" s="78"/>
    </row>
    <row r="236" spans="1:5">
      <c r="A236" s="5" t="s">
        <v>131</v>
      </c>
      <c r="B236" s="75" t="s">
        <v>132</v>
      </c>
      <c r="C236" s="76">
        <f t="shared" si="6"/>
        <v>985.032</v>
      </c>
      <c r="D236" s="78">
        <v>985.032</v>
      </c>
      <c r="E236" s="78"/>
    </row>
    <row r="237" spans="1:5">
      <c r="A237" s="5" t="s">
        <v>133</v>
      </c>
      <c r="B237" s="75" t="s">
        <v>134</v>
      </c>
      <c r="C237" s="76">
        <f t="shared" si="6"/>
        <v>0</v>
      </c>
      <c r="D237" s="78"/>
      <c r="E237" s="78"/>
    </row>
    <row r="238" spans="1:5">
      <c r="A238" s="5" t="s">
        <v>135</v>
      </c>
      <c r="B238" s="75" t="s">
        <v>136</v>
      </c>
      <c r="C238" s="76">
        <f t="shared" si="6"/>
        <v>0</v>
      </c>
      <c r="D238" s="78"/>
      <c r="E238" s="78"/>
    </row>
    <row r="239" spans="1:5">
      <c r="A239" s="5" t="s">
        <v>137</v>
      </c>
      <c r="B239" s="75" t="s">
        <v>138</v>
      </c>
      <c r="C239" s="76">
        <f t="shared" si="6"/>
        <v>2003.96</v>
      </c>
      <c r="D239" s="78">
        <v>2003.96</v>
      </c>
      <c r="E239" s="78"/>
    </row>
    <row r="240" spans="1:5">
      <c r="A240" s="5" t="s">
        <v>139</v>
      </c>
      <c r="B240" s="75" t="s">
        <v>140</v>
      </c>
      <c r="C240" s="76">
        <f t="shared" si="6"/>
        <v>1303.112196</v>
      </c>
      <c r="D240" s="78">
        <v>1303.112196</v>
      </c>
      <c r="E240" s="78"/>
    </row>
    <row r="241" spans="1:5">
      <c r="A241" s="5" t="s">
        <v>141</v>
      </c>
      <c r="B241" s="75" t="s">
        <v>142</v>
      </c>
      <c r="C241" s="76">
        <f t="shared" si="6"/>
        <v>651.5561</v>
      </c>
      <c r="D241" s="78">
        <v>651.5561</v>
      </c>
      <c r="E241" s="78"/>
    </row>
    <row r="242" spans="1:5">
      <c r="A242" s="5" t="s">
        <v>143</v>
      </c>
      <c r="B242" s="75" t="s">
        <v>144</v>
      </c>
      <c r="C242" s="76">
        <f t="shared" si="6"/>
        <v>635.267172</v>
      </c>
      <c r="D242" s="78">
        <v>635.267172</v>
      </c>
      <c r="E242" s="78"/>
    </row>
    <row r="243" spans="1:5">
      <c r="A243" s="5" t="s">
        <v>145</v>
      </c>
      <c r="B243" s="75" t="s">
        <v>146</v>
      </c>
      <c r="C243" s="76">
        <f t="shared" si="6"/>
        <v>0</v>
      </c>
      <c r="D243" s="78"/>
      <c r="E243" s="78"/>
    </row>
    <row r="244" spans="1:5">
      <c r="A244" s="5" t="s">
        <v>147</v>
      </c>
      <c r="B244" s="75" t="s">
        <v>148</v>
      </c>
      <c r="C244" s="76">
        <f t="shared" si="6"/>
        <v>64.384905</v>
      </c>
      <c r="D244" s="78">
        <v>64.384905</v>
      </c>
      <c r="E244" s="78"/>
    </row>
    <row r="245" spans="1:5">
      <c r="A245" s="5" t="s">
        <v>149</v>
      </c>
      <c r="B245" s="75" t="s">
        <v>150</v>
      </c>
      <c r="C245" s="76">
        <f t="shared" si="6"/>
        <v>977.334148</v>
      </c>
      <c r="D245" s="78">
        <v>977.334148</v>
      </c>
      <c r="E245" s="78"/>
    </row>
    <row r="246" spans="1:5">
      <c r="A246" s="5" t="s">
        <v>151</v>
      </c>
      <c r="B246" s="75" t="s">
        <v>152</v>
      </c>
      <c r="C246" s="76">
        <f t="shared" si="6"/>
        <v>0</v>
      </c>
      <c r="D246" s="78"/>
      <c r="E246" s="78"/>
    </row>
    <row r="247" spans="1:5">
      <c r="A247" s="5" t="s">
        <v>153</v>
      </c>
      <c r="B247" s="75" t="s">
        <v>154</v>
      </c>
      <c r="C247" s="76">
        <f t="shared" si="6"/>
        <v>1235.9</v>
      </c>
      <c r="D247" s="78">
        <v>1235.9</v>
      </c>
      <c r="E247" s="78"/>
    </row>
    <row r="248" s="64" customFormat="1" spans="1:5">
      <c r="A248" s="72" t="s">
        <v>155</v>
      </c>
      <c r="B248" s="73" t="s">
        <v>70</v>
      </c>
      <c r="C248" s="74">
        <f t="shared" si="6"/>
        <v>671.065225</v>
      </c>
      <c r="D248" s="79">
        <f>SUM(D249:D275)</f>
        <v>0</v>
      </c>
      <c r="E248" s="79">
        <f>SUM(E249:E275)</f>
        <v>671.065225</v>
      </c>
    </row>
    <row r="249" spans="1:5">
      <c r="A249" s="5" t="s">
        <v>156</v>
      </c>
      <c r="B249" s="75" t="s">
        <v>157</v>
      </c>
      <c r="C249" s="76">
        <f t="shared" si="6"/>
        <v>169.3762</v>
      </c>
      <c r="D249" s="78"/>
      <c r="E249" s="78">
        <v>169.3762</v>
      </c>
    </row>
    <row r="250" spans="1:5">
      <c r="A250" s="5" t="s">
        <v>158</v>
      </c>
      <c r="B250" s="75" t="s">
        <v>159</v>
      </c>
      <c r="C250" s="76">
        <f t="shared" si="6"/>
        <v>0</v>
      </c>
      <c r="D250" s="78"/>
      <c r="E250" s="78"/>
    </row>
    <row r="251" spans="1:5">
      <c r="A251" s="5" t="s">
        <v>160</v>
      </c>
      <c r="B251" s="75" t="s">
        <v>161</v>
      </c>
      <c r="C251" s="76">
        <f t="shared" si="6"/>
        <v>0</v>
      </c>
      <c r="D251" s="78"/>
      <c r="E251" s="78"/>
    </row>
    <row r="252" spans="1:5">
      <c r="A252" s="5" t="s">
        <v>162</v>
      </c>
      <c r="B252" s="75" t="s">
        <v>163</v>
      </c>
      <c r="C252" s="76">
        <f t="shared" si="6"/>
        <v>0</v>
      </c>
      <c r="D252" s="78"/>
      <c r="E252" s="78"/>
    </row>
    <row r="253" spans="1:5">
      <c r="A253" s="5" t="s">
        <v>164</v>
      </c>
      <c r="B253" s="75" t="s">
        <v>165</v>
      </c>
      <c r="C253" s="76">
        <f t="shared" si="6"/>
        <v>0</v>
      </c>
      <c r="D253" s="78"/>
      <c r="E253" s="78"/>
    </row>
    <row r="254" spans="1:5">
      <c r="A254" s="5" t="s">
        <v>166</v>
      </c>
      <c r="B254" s="75" t="s">
        <v>167</v>
      </c>
      <c r="C254" s="76">
        <f t="shared" si="6"/>
        <v>0</v>
      </c>
      <c r="D254" s="78"/>
      <c r="E254" s="78"/>
    </row>
    <row r="255" spans="1:5">
      <c r="A255" s="5" t="s">
        <v>168</v>
      </c>
      <c r="B255" s="75" t="s">
        <v>169</v>
      </c>
      <c r="C255" s="76">
        <f t="shared" si="6"/>
        <v>0</v>
      </c>
      <c r="D255" s="78"/>
      <c r="E255" s="78"/>
    </row>
    <row r="256" spans="1:5">
      <c r="A256" s="5" t="s">
        <v>170</v>
      </c>
      <c r="B256" s="75" t="s">
        <v>171</v>
      </c>
      <c r="C256" s="76">
        <f t="shared" si="6"/>
        <v>0</v>
      </c>
      <c r="D256" s="78"/>
      <c r="E256" s="78"/>
    </row>
    <row r="257" spans="1:5">
      <c r="A257" s="5" t="s">
        <v>172</v>
      </c>
      <c r="B257" s="75" t="s">
        <v>173</v>
      </c>
      <c r="C257" s="76">
        <f t="shared" si="6"/>
        <v>0</v>
      </c>
      <c r="D257" s="78"/>
      <c r="E257" s="78"/>
    </row>
    <row r="258" spans="1:5">
      <c r="A258" s="5" t="s">
        <v>174</v>
      </c>
      <c r="B258" s="75" t="s">
        <v>175</v>
      </c>
      <c r="C258" s="76">
        <f t="shared" si="6"/>
        <v>0</v>
      </c>
      <c r="D258" s="78"/>
      <c r="E258" s="78"/>
    </row>
    <row r="259" spans="1:5">
      <c r="A259" s="5" t="s">
        <v>176</v>
      </c>
      <c r="B259" s="75" t="s">
        <v>177</v>
      </c>
      <c r="C259" s="76">
        <f t="shared" si="6"/>
        <v>0</v>
      </c>
      <c r="D259" s="78"/>
      <c r="E259" s="78"/>
    </row>
    <row r="260" spans="1:5">
      <c r="A260" s="5" t="s">
        <v>178</v>
      </c>
      <c r="B260" s="75" t="s">
        <v>179</v>
      </c>
      <c r="C260" s="76">
        <f t="shared" si="6"/>
        <v>0</v>
      </c>
      <c r="D260" s="78"/>
      <c r="E260" s="78"/>
    </row>
    <row r="261" spans="1:5">
      <c r="A261" s="5" t="s">
        <v>180</v>
      </c>
      <c r="B261" s="75" t="s">
        <v>181</v>
      </c>
      <c r="C261" s="76">
        <f t="shared" si="6"/>
        <v>0</v>
      </c>
      <c r="D261" s="78"/>
      <c r="E261" s="78"/>
    </row>
    <row r="262" spans="1:5">
      <c r="A262" s="5" t="s">
        <v>182</v>
      </c>
      <c r="B262" s="75" t="s">
        <v>183</v>
      </c>
      <c r="C262" s="76">
        <f t="shared" si="6"/>
        <v>0</v>
      </c>
      <c r="D262" s="78"/>
      <c r="E262" s="78"/>
    </row>
    <row r="263" spans="1:5">
      <c r="A263" s="5" t="s">
        <v>184</v>
      </c>
      <c r="B263" s="75" t="s">
        <v>185</v>
      </c>
      <c r="C263" s="76">
        <f t="shared" si="6"/>
        <v>0</v>
      </c>
      <c r="D263" s="78"/>
      <c r="E263" s="78"/>
    </row>
    <row r="264" spans="1:5">
      <c r="A264" s="5" t="s">
        <v>186</v>
      </c>
      <c r="B264" s="75" t="s">
        <v>187</v>
      </c>
      <c r="C264" s="76">
        <f t="shared" si="6"/>
        <v>0</v>
      </c>
      <c r="D264" s="78"/>
      <c r="E264" s="78"/>
    </row>
    <row r="265" spans="1:5">
      <c r="A265" s="5" t="s">
        <v>188</v>
      </c>
      <c r="B265" s="75" t="s">
        <v>189</v>
      </c>
      <c r="C265" s="76">
        <f t="shared" si="6"/>
        <v>0</v>
      </c>
      <c r="D265" s="78"/>
      <c r="E265" s="78"/>
    </row>
    <row r="266" spans="1:5">
      <c r="A266" s="5" t="s">
        <v>190</v>
      </c>
      <c r="B266" s="75" t="s">
        <v>191</v>
      </c>
      <c r="C266" s="76">
        <f t="shared" si="6"/>
        <v>0</v>
      </c>
      <c r="D266" s="78"/>
      <c r="E266" s="78"/>
    </row>
    <row r="267" spans="1:5">
      <c r="A267" s="5" t="s">
        <v>192</v>
      </c>
      <c r="B267" s="75" t="s">
        <v>193</v>
      </c>
      <c r="C267" s="76">
        <f t="shared" si="6"/>
        <v>0</v>
      </c>
      <c r="D267" s="78"/>
      <c r="E267" s="78"/>
    </row>
    <row r="268" spans="1:5">
      <c r="A268" s="5" t="s">
        <v>194</v>
      </c>
      <c r="B268" s="75" t="s">
        <v>195</v>
      </c>
      <c r="C268" s="76">
        <f t="shared" si="6"/>
        <v>0</v>
      </c>
      <c r="D268" s="78"/>
      <c r="E268" s="78"/>
    </row>
    <row r="269" spans="1:5">
      <c r="A269" s="5" t="s">
        <v>196</v>
      </c>
      <c r="B269" s="75" t="s">
        <v>197</v>
      </c>
      <c r="C269" s="76">
        <f t="shared" si="6"/>
        <v>0</v>
      </c>
      <c r="D269" s="78"/>
      <c r="E269" s="78"/>
    </row>
    <row r="270" spans="1:5">
      <c r="A270" s="5" t="s">
        <v>198</v>
      </c>
      <c r="B270" s="75" t="s">
        <v>199</v>
      </c>
      <c r="C270" s="76">
        <f t="shared" si="6"/>
        <v>162.889025</v>
      </c>
      <c r="D270" s="78"/>
      <c r="E270" s="78">
        <v>162.889025</v>
      </c>
    </row>
    <row r="271" spans="1:5">
      <c r="A271" s="5" t="s">
        <v>200</v>
      </c>
      <c r="B271" s="75" t="s">
        <v>201</v>
      </c>
      <c r="C271" s="76">
        <f t="shared" si="6"/>
        <v>0</v>
      </c>
      <c r="D271" s="78"/>
      <c r="E271" s="78"/>
    </row>
    <row r="272" spans="1:5">
      <c r="A272" s="5" t="s">
        <v>202</v>
      </c>
      <c r="B272" s="75" t="s">
        <v>203</v>
      </c>
      <c r="C272" s="76">
        <f t="shared" si="6"/>
        <v>0</v>
      </c>
      <c r="D272" s="78"/>
      <c r="E272" s="78"/>
    </row>
    <row r="273" spans="1:5">
      <c r="A273" s="5" t="s">
        <v>204</v>
      </c>
      <c r="B273" s="75" t="s">
        <v>205</v>
      </c>
      <c r="C273" s="76">
        <f t="shared" si="6"/>
        <v>0</v>
      </c>
      <c r="D273" s="78"/>
      <c r="E273" s="78"/>
    </row>
    <row r="274" spans="1:5">
      <c r="A274" s="5" t="s">
        <v>206</v>
      </c>
      <c r="B274" s="75" t="s">
        <v>207</v>
      </c>
      <c r="C274" s="76">
        <f t="shared" si="6"/>
        <v>0</v>
      </c>
      <c r="D274" s="78"/>
      <c r="E274" s="78"/>
    </row>
    <row r="275" spans="1:5">
      <c r="A275" s="5" t="s">
        <v>208</v>
      </c>
      <c r="B275" s="75" t="s">
        <v>209</v>
      </c>
      <c r="C275" s="76">
        <f t="shared" si="6"/>
        <v>338.8</v>
      </c>
      <c r="D275" s="78"/>
      <c r="E275" s="78">
        <v>338.8</v>
      </c>
    </row>
    <row r="276" s="64" customFormat="1" spans="1:5">
      <c r="A276" s="72" t="s">
        <v>210</v>
      </c>
      <c r="B276" s="73" t="s">
        <v>71</v>
      </c>
      <c r="C276" s="74">
        <f t="shared" si="6"/>
        <v>249.836</v>
      </c>
      <c r="D276" s="79">
        <f>SUM(D277:D288)</f>
        <v>249.836</v>
      </c>
      <c r="E276" s="79">
        <f>SUM(E277:E288)</f>
        <v>0</v>
      </c>
    </row>
    <row r="277" spans="1:5">
      <c r="A277" s="5" t="s">
        <v>211</v>
      </c>
      <c r="B277" s="75" t="s">
        <v>212</v>
      </c>
      <c r="C277" s="76">
        <f t="shared" si="6"/>
        <v>11.28</v>
      </c>
      <c r="D277" s="78">
        <v>11.28</v>
      </c>
      <c r="E277" s="78"/>
    </row>
    <row r="278" spans="1:5">
      <c r="A278" s="5" t="s">
        <v>213</v>
      </c>
      <c r="B278" s="75" t="s">
        <v>214</v>
      </c>
      <c r="C278" s="76">
        <f t="shared" si="6"/>
        <v>16.16</v>
      </c>
      <c r="D278" s="78">
        <v>16.16</v>
      </c>
      <c r="E278" s="78"/>
    </row>
    <row r="279" spans="1:5">
      <c r="A279" s="5" t="s">
        <v>215</v>
      </c>
      <c r="B279" s="75" t="s">
        <v>216</v>
      </c>
      <c r="C279" s="76">
        <f t="shared" si="6"/>
        <v>0</v>
      </c>
      <c r="D279" s="78"/>
      <c r="E279" s="78"/>
    </row>
    <row r="280" spans="1:5">
      <c r="A280" s="5" t="s">
        <v>217</v>
      </c>
      <c r="B280" s="75" t="s">
        <v>218</v>
      </c>
      <c r="C280" s="76">
        <f t="shared" si="6"/>
        <v>0</v>
      </c>
      <c r="D280" s="78"/>
      <c r="E280" s="78"/>
    </row>
    <row r="281" spans="1:5">
      <c r="A281" s="5" t="s">
        <v>219</v>
      </c>
      <c r="B281" s="75" t="s">
        <v>220</v>
      </c>
      <c r="C281" s="76">
        <f t="shared" si="6"/>
        <v>133.54</v>
      </c>
      <c r="D281" s="78">
        <v>133.54</v>
      </c>
      <c r="E281" s="78"/>
    </row>
    <row r="282" spans="1:5">
      <c r="A282" s="5" t="s">
        <v>221</v>
      </c>
      <c r="B282" s="75" t="s">
        <v>222</v>
      </c>
      <c r="C282" s="76">
        <f t="shared" si="6"/>
        <v>0</v>
      </c>
      <c r="D282" s="78"/>
      <c r="E282" s="78"/>
    </row>
    <row r="283" spans="1:5">
      <c r="A283" s="5" t="s">
        <v>223</v>
      </c>
      <c r="B283" s="75" t="s">
        <v>224</v>
      </c>
      <c r="C283" s="76">
        <f t="shared" si="6"/>
        <v>0</v>
      </c>
      <c r="D283" s="78"/>
      <c r="E283" s="78"/>
    </row>
    <row r="284" spans="1:5">
      <c r="A284" s="5" t="s">
        <v>225</v>
      </c>
      <c r="B284" s="75" t="s">
        <v>226</v>
      </c>
      <c r="C284" s="76">
        <f t="shared" si="6"/>
        <v>13.378</v>
      </c>
      <c r="D284" s="78">
        <v>13.378</v>
      </c>
      <c r="E284" s="78"/>
    </row>
    <row r="285" spans="1:5">
      <c r="A285" s="5" t="s">
        <v>227</v>
      </c>
      <c r="B285" s="75" t="s">
        <v>228</v>
      </c>
      <c r="C285" s="76">
        <f t="shared" si="6"/>
        <v>2.208</v>
      </c>
      <c r="D285" s="78">
        <v>2.208</v>
      </c>
      <c r="E285" s="78"/>
    </row>
    <row r="286" spans="1:5">
      <c r="A286" s="5" t="s">
        <v>229</v>
      </c>
      <c r="B286" s="75" t="s">
        <v>230</v>
      </c>
      <c r="C286" s="76">
        <f t="shared" si="6"/>
        <v>0</v>
      </c>
      <c r="D286" s="78"/>
      <c r="E286" s="78"/>
    </row>
    <row r="287" spans="1:5">
      <c r="A287" s="5" t="s">
        <v>231</v>
      </c>
      <c r="B287" s="75" t="s">
        <v>232</v>
      </c>
      <c r="C287" s="76">
        <f t="shared" si="6"/>
        <v>0</v>
      </c>
      <c r="D287" s="78"/>
      <c r="E287" s="78"/>
    </row>
    <row r="288" spans="1:5">
      <c r="A288" s="5" t="s">
        <v>233</v>
      </c>
      <c r="B288" s="75" t="s">
        <v>234</v>
      </c>
      <c r="C288" s="76">
        <f t="shared" si="6"/>
        <v>73.27</v>
      </c>
      <c r="D288" s="78">
        <v>73.27</v>
      </c>
      <c r="E288" s="78"/>
    </row>
    <row r="289" spans="1:5">
      <c r="A289" s="9"/>
      <c r="B289" s="70" t="s">
        <v>239</v>
      </c>
      <c r="C289" s="71">
        <f t="shared" si="6"/>
        <v>6706.893976</v>
      </c>
      <c r="D289" s="80">
        <f>D290+D304+D332</f>
        <v>5923.635344</v>
      </c>
      <c r="E289" s="80">
        <f>E290+E304+E332</f>
        <v>783.258632</v>
      </c>
    </row>
    <row r="290" s="64" customFormat="1" spans="1:5">
      <c r="A290" s="72" t="s">
        <v>128</v>
      </c>
      <c r="B290" s="73" t="s">
        <v>69</v>
      </c>
      <c r="C290" s="74">
        <f t="shared" si="6"/>
        <v>5822.201344</v>
      </c>
      <c r="D290" s="79">
        <f>SUM(D291:D303)</f>
        <v>5822.201344</v>
      </c>
      <c r="E290" s="79">
        <f>SUM(E291:E303)</f>
        <v>0</v>
      </c>
    </row>
    <row r="291" spans="1:5">
      <c r="A291" s="5" t="s">
        <v>129</v>
      </c>
      <c r="B291" s="75" t="s">
        <v>130</v>
      </c>
      <c r="C291" s="76">
        <f t="shared" si="6"/>
        <v>1514.5572</v>
      </c>
      <c r="D291" s="78">
        <v>1514.5572</v>
      </c>
      <c r="E291" s="78"/>
    </row>
    <row r="292" spans="1:5">
      <c r="A292" s="5" t="s">
        <v>131</v>
      </c>
      <c r="B292" s="75" t="s">
        <v>132</v>
      </c>
      <c r="C292" s="76">
        <f t="shared" ref="C292:C355" si="7">SUM(D292:E292)</f>
        <v>543.084</v>
      </c>
      <c r="D292" s="78">
        <v>543.084</v>
      </c>
      <c r="E292" s="78"/>
    </row>
    <row r="293" spans="1:5">
      <c r="A293" s="5" t="s">
        <v>133</v>
      </c>
      <c r="B293" s="75" t="s">
        <v>134</v>
      </c>
      <c r="C293" s="76">
        <f t="shared" si="7"/>
        <v>0</v>
      </c>
      <c r="D293" s="78"/>
      <c r="E293" s="78"/>
    </row>
    <row r="294" spans="1:5">
      <c r="A294" s="5" t="s">
        <v>135</v>
      </c>
      <c r="B294" s="75" t="s">
        <v>136</v>
      </c>
      <c r="C294" s="76">
        <f t="shared" si="7"/>
        <v>0</v>
      </c>
      <c r="D294" s="78"/>
      <c r="E294" s="78"/>
    </row>
    <row r="295" spans="1:5">
      <c r="A295" s="5" t="s">
        <v>137</v>
      </c>
      <c r="B295" s="75" t="s">
        <v>138</v>
      </c>
      <c r="C295" s="76">
        <f t="shared" si="7"/>
        <v>1134.67</v>
      </c>
      <c r="D295" s="78">
        <v>1134.67</v>
      </c>
      <c r="E295" s="78"/>
    </row>
    <row r="296" spans="1:5">
      <c r="A296" s="5" t="s">
        <v>139</v>
      </c>
      <c r="B296" s="75" t="s">
        <v>140</v>
      </c>
      <c r="C296" s="76">
        <f t="shared" si="7"/>
        <v>694.869053</v>
      </c>
      <c r="D296" s="78">
        <v>694.869053</v>
      </c>
      <c r="E296" s="78"/>
    </row>
    <row r="297" spans="1:5">
      <c r="A297" s="5" t="s">
        <v>141</v>
      </c>
      <c r="B297" s="75" t="s">
        <v>142</v>
      </c>
      <c r="C297" s="76">
        <f t="shared" si="7"/>
        <v>347.434526</v>
      </c>
      <c r="D297" s="78">
        <v>347.434526</v>
      </c>
      <c r="E297" s="78"/>
    </row>
    <row r="298" spans="1:5">
      <c r="A298" s="5" t="s">
        <v>143</v>
      </c>
      <c r="B298" s="75" t="s">
        <v>144</v>
      </c>
      <c r="C298" s="76">
        <f t="shared" si="7"/>
        <v>338.748677</v>
      </c>
      <c r="D298" s="78">
        <v>338.748677</v>
      </c>
      <c r="E298" s="78"/>
    </row>
    <row r="299" spans="1:5">
      <c r="A299" s="5" t="s">
        <v>145</v>
      </c>
      <c r="B299" s="75" t="s">
        <v>146</v>
      </c>
      <c r="C299" s="76">
        <f t="shared" si="7"/>
        <v>0</v>
      </c>
      <c r="D299" s="78"/>
      <c r="E299" s="78"/>
    </row>
    <row r="300" spans="1:5">
      <c r="A300" s="5" t="s">
        <v>147</v>
      </c>
      <c r="B300" s="75" t="s">
        <v>148</v>
      </c>
      <c r="C300" s="76">
        <f t="shared" si="7"/>
        <v>33.806098</v>
      </c>
      <c r="D300" s="78">
        <v>33.806098</v>
      </c>
      <c r="E300" s="78"/>
    </row>
    <row r="301" spans="1:5">
      <c r="A301" s="5" t="s">
        <v>149</v>
      </c>
      <c r="B301" s="75" t="s">
        <v>150</v>
      </c>
      <c r="C301" s="76">
        <f t="shared" si="7"/>
        <v>521.15179</v>
      </c>
      <c r="D301" s="78">
        <v>521.15179</v>
      </c>
      <c r="E301" s="78"/>
    </row>
    <row r="302" spans="1:5">
      <c r="A302" s="5" t="s">
        <v>151</v>
      </c>
      <c r="B302" s="75" t="s">
        <v>152</v>
      </c>
      <c r="C302" s="76">
        <f t="shared" si="7"/>
        <v>0</v>
      </c>
      <c r="D302" s="78"/>
      <c r="E302" s="78"/>
    </row>
    <row r="303" spans="1:5">
      <c r="A303" s="5" t="s">
        <v>153</v>
      </c>
      <c r="B303" s="75" t="s">
        <v>154</v>
      </c>
      <c r="C303" s="76">
        <f t="shared" si="7"/>
        <v>693.88</v>
      </c>
      <c r="D303" s="78">
        <v>693.88</v>
      </c>
      <c r="E303" s="78"/>
    </row>
    <row r="304" s="64" customFormat="1" spans="1:5">
      <c r="A304" s="72" t="s">
        <v>155</v>
      </c>
      <c r="B304" s="73" t="s">
        <v>70</v>
      </c>
      <c r="C304" s="74">
        <f t="shared" si="7"/>
        <v>783.258632</v>
      </c>
      <c r="D304" s="79">
        <f>SUM(D305:D331)</f>
        <v>0</v>
      </c>
      <c r="E304" s="79">
        <f>SUM(E305:E331)</f>
        <v>783.258632</v>
      </c>
    </row>
    <row r="305" spans="1:5">
      <c r="A305" s="5" t="s">
        <v>156</v>
      </c>
      <c r="B305" s="75" t="s">
        <v>157</v>
      </c>
      <c r="C305" s="76">
        <f t="shared" si="7"/>
        <v>500</v>
      </c>
      <c r="D305" s="78"/>
      <c r="E305" s="78">
        <v>500</v>
      </c>
    </row>
    <row r="306" spans="1:5">
      <c r="A306" s="5" t="s">
        <v>158</v>
      </c>
      <c r="B306" s="75" t="s">
        <v>159</v>
      </c>
      <c r="C306" s="76">
        <f t="shared" si="7"/>
        <v>0</v>
      </c>
      <c r="D306" s="78"/>
      <c r="E306" s="78"/>
    </row>
    <row r="307" spans="1:5">
      <c r="A307" s="5" t="s">
        <v>160</v>
      </c>
      <c r="B307" s="75" t="s">
        <v>161</v>
      </c>
      <c r="C307" s="76">
        <f t="shared" si="7"/>
        <v>0</v>
      </c>
      <c r="D307" s="78"/>
      <c r="E307" s="78"/>
    </row>
    <row r="308" spans="1:5">
      <c r="A308" s="5" t="s">
        <v>162</v>
      </c>
      <c r="B308" s="75" t="s">
        <v>163</v>
      </c>
      <c r="C308" s="76">
        <f t="shared" si="7"/>
        <v>0</v>
      </c>
      <c r="D308" s="78"/>
      <c r="E308" s="78"/>
    </row>
    <row r="309" spans="1:5">
      <c r="A309" s="5" t="s">
        <v>164</v>
      </c>
      <c r="B309" s="75" t="s">
        <v>165</v>
      </c>
      <c r="C309" s="76">
        <f t="shared" si="7"/>
        <v>0</v>
      </c>
      <c r="D309" s="78"/>
      <c r="E309" s="78"/>
    </row>
    <row r="310" spans="1:5">
      <c r="A310" s="5" t="s">
        <v>166</v>
      </c>
      <c r="B310" s="75" t="s">
        <v>167</v>
      </c>
      <c r="C310" s="76">
        <f t="shared" si="7"/>
        <v>0</v>
      </c>
      <c r="D310" s="78"/>
      <c r="E310" s="78"/>
    </row>
    <row r="311" spans="1:5">
      <c r="A311" s="5" t="s">
        <v>168</v>
      </c>
      <c r="B311" s="75" t="s">
        <v>169</v>
      </c>
      <c r="C311" s="76">
        <f t="shared" si="7"/>
        <v>0</v>
      </c>
      <c r="D311" s="78"/>
      <c r="E311" s="78"/>
    </row>
    <row r="312" spans="1:5">
      <c r="A312" s="5" t="s">
        <v>170</v>
      </c>
      <c r="B312" s="75" t="s">
        <v>171</v>
      </c>
      <c r="C312" s="76">
        <f t="shared" si="7"/>
        <v>0</v>
      </c>
      <c r="D312" s="78"/>
      <c r="E312" s="78"/>
    </row>
    <row r="313" spans="1:5">
      <c r="A313" s="5" t="s">
        <v>172</v>
      </c>
      <c r="B313" s="75" t="s">
        <v>173</v>
      </c>
      <c r="C313" s="76">
        <f t="shared" si="7"/>
        <v>0</v>
      </c>
      <c r="D313" s="78"/>
      <c r="E313" s="78"/>
    </row>
    <row r="314" spans="1:5">
      <c r="A314" s="5" t="s">
        <v>174</v>
      </c>
      <c r="B314" s="75" t="s">
        <v>175</v>
      </c>
      <c r="C314" s="76">
        <f t="shared" si="7"/>
        <v>0</v>
      </c>
      <c r="D314" s="78"/>
      <c r="E314" s="78"/>
    </row>
    <row r="315" spans="1:5">
      <c r="A315" s="5" t="s">
        <v>176</v>
      </c>
      <c r="B315" s="75" t="s">
        <v>177</v>
      </c>
      <c r="C315" s="76">
        <f t="shared" si="7"/>
        <v>0</v>
      </c>
      <c r="D315" s="78"/>
      <c r="E315" s="78"/>
    </row>
    <row r="316" spans="1:5">
      <c r="A316" s="5" t="s">
        <v>178</v>
      </c>
      <c r="B316" s="75" t="s">
        <v>179</v>
      </c>
      <c r="C316" s="76">
        <f t="shared" si="7"/>
        <v>0</v>
      </c>
      <c r="D316" s="78"/>
      <c r="E316" s="78"/>
    </row>
    <row r="317" spans="1:5">
      <c r="A317" s="5" t="s">
        <v>180</v>
      </c>
      <c r="B317" s="75" t="s">
        <v>181</v>
      </c>
      <c r="C317" s="76">
        <f t="shared" si="7"/>
        <v>0</v>
      </c>
      <c r="D317" s="78"/>
      <c r="E317" s="78"/>
    </row>
    <row r="318" spans="1:5">
      <c r="A318" s="5" t="s">
        <v>182</v>
      </c>
      <c r="B318" s="75" t="s">
        <v>183</v>
      </c>
      <c r="C318" s="76">
        <f t="shared" si="7"/>
        <v>0</v>
      </c>
      <c r="D318" s="78"/>
      <c r="E318" s="78"/>
    </row>
    <row r="319" spans="1:5">
      <c r="A319" s="5" t="s">
        <v>184</v>
      </c>
      <c r="B319" s="75" t="s">
        <v>185</v>
      </c>
      <c r="C319" s="76">
        <f t="shared" si="7"/>
        <v>0</v>
      </c>
      <c r="D319" s="78"/>
      <c r="E319" s="78"/>
    </row>
    <row r="320" spans="1:5">
      <c r="A320" s="5" t="s">
        <v>186</v>
      </c>
      <c r="B320" s="75" t="s">
        <v>187</v>
      </c>
      <c r="C320" s="76">
        <f t="shared" si="7"/>
        <v>0</v>
      </c>
      <c r="D320" s="78"/>
      <c r="E320" s="78"/>
    </row>
    <row r="321" spans="1:5">
      <c r="A321" s="5" t="s">
        <v>188</v>
      </c>
      <c r="B321" s="75" t="s">
        <v>189</v>
      </c>
      <c r="C321" s="76">
        <f t="shared" si="7"/>
        <v>0</v>
      </c>
      <c r="D321" s="78"/>
      <c r="E321" s="78"/>
    </row>
    <row r="322" spans="1:5">
      <c r="A322" s="5" t="s">
        <v>190</v>
      </c>
      <c r="B322" s="75" t="s">
        <v>191</v>
      </c>
      <c r="C322" s="76">
        <f t="shared" si="7"/>
        <v>0</v>
      </c>
      <c r="D322" s="78"/>
      <c r="E322" s="78"/>
    </row>
    <row r="323" spans="1:5">
      <c r="A323" s="5" t="s">
        <v>192</v>
      </c>
      <c r="B323" s="75" t="s">
        <v>193</v>
      </c>
      <c r="C323" s="76">
        <f t="shared" si="7"/>
        <v>0</v>
      </c>
      <c r="D323" s="78"/>
      <c r="E323" s="78"/>
    </row>
    <row r="324" spans="1:5">
      <c r="A324" s="5" t="s">
        <v>194</v>
      </c>
      <c r="B324" s="75" t="s">
        <v>195</v>
      </c>
      <c r="C324" s="76">
        <f t="shared" si="7"/>
        <v>0</v>
      </c>
      <c r="D324" s="78"/>
      <c r="E324" s="78"/>
    </row>
    <row r="325" spans="1:5">
      <c r="A325" s="5" t="s">
        <v>196</v>
      </c>
      <c r="B325" s="75" t="s">
        <v>197</v>
      </c>
      <c r="C325" s="76">
        <f t="shared" si="7"/>
        <v>0</v>
      </c>
      <c r="D325" s="78"/>
      <c r="E325" s="78"/>
    </row>
    <row r="326" spans="1:5">
      <c r="A326" s="5" t="s">
        <v>198</v>
      </c>
      <c r="B326" s="75" t="s">
        <v>199</v>
      </c>
      <c r="C326" s="76">
        <f t="shared" si="7"/>
        <v>86.858632</v>
      </c>
      <c r="D326" s="78"/>
      <c r="E326" s="78">
        <v>86.858632</v>
      </c>
    </row>
    <row r="327" spans="1:5">
      <c r="A327" s="5" t="s">
        <v>200</v>
      </c>
      <c r="B327" s="75" t="s">
        <v>201</v>
      </c>
      <c r="C327" s="76">
        <f t="shared" si="7"/>
        <v>0</v>
      </c>
      <c r="D327" s="78"/>
      <c r="E327" s="78"/>
    </row>
    <row r="328" spans="1:5">
      <c r="A328" s="5" t="s">
        <v>202</v>
      </c>
      <c r="B328" s="75" t="s">
        <v>203</v>
      </c>
      <c r="C328" s="76">
        <f t="shared" si="7"/>
        <v>0</v>
      </c>
      <c r="D328" s="78"/>
      <c r="E328" s="78"/>
    </row>
    <row r="329" spans="1:5">
      <c r="A329" s="5" t="s">
        <v>204</v>
      </c>
      <c r="B329" s="75" t="s">
        <v>205</v>
      </c>
      <c r="C329" s="76">
        <f t="shared" si="7"/>
        <v>0</v>
      </c>
      <c r="D329" s="78"/>
      <c r="E329" s="78"/>
    </row>
    <row r="330" spans="1:5">
      <c r="A330" s="5" t="s">
        <v>206</v>
      </c>
      <c r="B330" s="75" t="s">
        <v>207</v>
      </c>
      <c r="C330" s="76">
        <f t="shared" si="7"/>
        <v>0</v>
      </c>
      <c r="D330" s="78"/>
      <c r="E330" s="78"/>
    </row>
    <row r="331" spans="1:5">
      <c r="A331" s="5" t="s">
        <v>208</v>
      </c>
      <c r="B331" s="75" t="s">
        <v>209</v>
      </c>
      <c r="C331" s="76">
        <f t="shared" si="7"/>
        <v>196.4</v>
      </c>
      <c r="D331" s="78"/>
      <c r="E331" s="78">
        <v>196.4</v>
      </c>
    </row>
    <row r="332" s="64" customFormat="1" spans="1:5">
      <c r="A332" s="72" t="s">
        <v>210</v>
      </c>
      <c r="B332" s="73" t="s">
        <v>71</v>
      </c>
      <c r="C332" s="74">
        <f t="shared" si="7"/>
        <v>101.434</v>
      </c>
      <c r="D332" s="79">
        <f>SUM(D333:D344)</f>
        <v>101.434</v>
      </c>
      <c r="E332" s="79">
        <f>SUM(E333:E344)</f>
        <v>0</v>
      </c>
    </row>
    <row r="333" spans="1:5">
      <c r="A333" s="5" t="s">
        <v>211</v>
      </c>
      <c r="B333" s="75" t="s">
        <v>212</v>
      </c>
      <c r="C333" s="76">
        <f t="shared" si="7"/>
        <v>0</v>
      </c>
      <c r="D333" s="78"/>
      <c r="E333" s="78"/>
    </row>
    <row r="334" spans="1:5">
      <c r="A334" s="5" t="s">
        <v>213</v>
      </c>
      <c r="B334" s="75" t="s">
        <v>214</v>
      </c>
      <c r="C334" s="76">
        <f t="shared" si="7"/>
        <v>7.68</v>
      </c>
      <c r="D334" s="78">
        <v>7.68</v>
      </c>
      <c r="E334" s="78"/>
    </row>
    <row r="335" spans="1:5">
      <c r="A335" s="5" t="s">
        <v>215</v>
      </c>
      <c r="B335" s="75" t="s">
        <v>216</v>
      </c>
      <c r="C335" s="76">
        <f t="shared" si="7"/>
        <v>0</v>
      </c>
      <c r="D335" s="78"/>
      <c r="E335" s="78"/>
    </row>
    <row r="336" spans="1:5">
      <c r="A336" s="5" t="s">
        <v>217</v>
      </c>
      <c r="B336" s="75" t="s">
        <v>218</v>
      </c>
      <c r="C336" s="76">
        <f t="shared" si="7"/>
        <v>0</v>
      </c>
      <c r="D336" s="78"/>
      <c r="E336" s="78"/>
    </row>
    <row r="337" spans="1:5">
      <c r="A337" s="5" t="s">
        <v>219</v>
      </c>
      <c r="B337" s="75" t="s">
        <v>220</v>
      </c>
      <c r="C337" s="76">
        <f t="shared" si="7"/>
        <v>62.5</v>
      </c>
      <c r="D337" s="78">
        <v>62.5</v>
      </c>
      <c r="E337" s="78"/>
    </row>
    <row r="338" spans="1:5">
      <c r="A338" s="5" t="s">
        <v>221</v>
      </c>
      <c r="B338" s="75" t="s">
        <v>222</v>
      </c>
      <c r="C338" s="76">
        <f t="shared" si="7"/>
        <v>0</v>
      </c>
      <c r="D338" s="78"/>
      <c r="E338" s="78"/>
    </row>
    <row r="339" spans="1:5">
      <c r="A339" s="5" t="s">
        <v>223</v>
      </c>
      <c r="B339" s="75" t="s">
        <v>224</v>
      </c>
      <c r="C339" s="76">
        <f t="shared" si="7"/>
        <v>0</v>
      </c>
      <c r="D339" s="78"/>
      <c r="E339" s="78"/>
    </row>
    <row r="340" spans="1:5">
      <c r="A340" s="5" t="s">
        <v>225</v>
      </c>
      <c r="B340" s="75" t="s">
        <v>226</v>
      </c>
      <c r="C340" s="76">
        <f t="shared" si="7"/>
        <v>0</v>
      </c>
      <c r="D340" s="78"/>
      <c r="E340" s="78"/>
    </row>
    <row r="341" spans="1:5">
      <c r="A341" s="5" t="s">
        <v>227</v>
      </c>
      <c r="B341" s="75" t="s">
        <v>228</v>
      </c>
      <c r="C341" s="76">
        <f t="shared" si="7"/>
        <v>0.644</v>
      </c>
      <c r="D341" s="78">
        <v>0.644</v>
      </c>
      <c r="E341" s="78"/>
    </row>
    <row r="342" spans="1:5">
      <c r="A342" s="5" t="s">
        <v>229</v>
      </c>
      <c r="B342" s="75" t="s">
        <v>230</v>
      </c>
      <c r="C342" s="76">
        <f t="shared" si="7"/>
        <v>0</v>
      </c>
      <c r="D342" s="78"/>
      <c r="E342" s="78"/>
    </row>
    <row r="343" spans="1:5">
      <c r="A343" s="5" t="s">
        <v>231</v>
      </c>
      <c r="B343" s="75" t="s">
        <v>232</v>
      </c>
      <c r="C343" s="76">
        <f t="shared" si="7"/>
        <v>0</v>
      </c>
      <c r="D343" s="78"/>
      <c r="E343" s="78"/>
    </row>
    <row r="344" spans="1:5">
      <c r="A344" s="5" t="s">
        <v>233</v>
      </c>
      <c r="B344" s="75" t="s">
        <v>234</v>
      </c>
      <c r="C344" s="76">
        <f t="shared" si="7"/>
        <v>30.61</v>
      </c>
      <c r="D344" s="78">
        <v>30.61</v>
      </c>
      <c r="E344" s="78"/>
    </row>
    <row r="345" spans="1:5">
      <c r="A345" s="9"/>
      <c r="B345" s="70" t="s">
        <v>240</v>
      </c>
      <c r="C345" s="71">
        <f t="shared" si="7"/>
        <v>1758.732721</v>
      </c>
      <c r="D345" s="80">
        <f>D346+D360+D388</f>
        <v>1681.317829</v>
      </c>
      <c r="E345" s="80">
        <f>E346+E360+E388</f>
        <v>77.414892</v>
      </c>
    </row>
    <row r="346" s="64" customFormat="1" spans="1:5">
      <c r="A346" s="72" t="s">
        <v>128</v>
      </c>
      <c r="B346" s="73" t="s">
        <v>69</v>
      </c>
      <c r="C346" s="74">
        <f t="shared" si="7"/>
        <v>1605.157829</v>
      </c>
      <c r="D346" s="79">
        <f>SUM(D347:D359)</f>
        <v>1605.157829</v>
      </c>
      <c r="E346" s="79">
        <f>SUM(E347:E359)</f>
        <v>0</v>
      </c>
    </row>
    <row r="347" spans="1:5">
      <c r="A347" s="5" t="s">
        <v>129</v>
      </c>
      <c r="B347" s="75" t="s">
        <v>130</v>
      </c>
      <c r="C347" s="76">
        <f t="shared" si="7"/>
        <v>522.5568</v>
      </c>
      <c r="D347" s="78">
        <v>522.5568</v>
      </c>
      <c r="E347" s="78"/>
    </row>
    <row r="348" spans="1:5">
      <c r="A348" s="5" t="s">
        <v>131</v>
      </c>
      <c r="B348" s="75" t="s">
        <v>132</v>
      </c>
      <c r="C348" s="76">
        <f t="shared" si="7"/>
        <v>192.1968</v>
      </c>
      <c r="D348" s="78">
        <v>192.1968</v>
      </c>
      <c r="E348" s="78"/>
    </row>
    <row r="349" spans="1:5">
      <c r="A349" s="5" t="s">
        <v>133</v>
      </c>
      <c r="B349" s="75" t="s">
        <v>134</v>
      </c>
      <c r="C349" s="76">
        <f t="shared" si="7"/>
        <v>0</v>
      </c>
      <c r="D349" s="78"/>
      <c r="E349" s="78"/>
    </row>
    <row r="350" spans="1:5">
      <c r="A350" s="5" t="s">
        <v>135</v>
      </c>
      <c r="B350" s="75" t="s">
        <v>136</v>
      </c>
      <c r="C350" s="76">
        <f t="shared" si="7"/>
        <v>0</v>
      </c>
      <c r="D350" s="78"/>
      <c r="E350" s="78"/>
    </row>
    <row r="351" spans="1:5">
      <c r="A351" s="5" t="s">
        <v>137</v>
      </c>
      <c r="B351" s="75" t="s">
        <v>138</v>
      </c>
      <c r="C351" s="76">
        <f t="shared" si="7"/>
        <v>308.79</v>
      </c>
      <c r="D351" s="78">
        <v>308.79</v>
      </c>
      <c r="E351" s="78"/>
    </row>
    <row r="352" spans="1:5">
      <c r="A352" s="5" t="s">
        <v>139</v>
      </c>
      <c r="B352" s="75" t="s">
        <v>140</v>
      </c>
      <c r="C352" s="76">
        <f t="shared" si="7"/>
        <v>196.919136</v>
      </c>
      <c r="D352" s="78">
        <v>196.919136</v>
      </c>
      <c r="E352" s="78"/>
    </row>
    <row r="353" spans="1:5">
      <c r="A353" s="5" t="s">
        <v>141</v>
      </c>
      <c r="B353" s="75" t="s">
        <v>142</v>
      </c>
      <c r="C353" s="76">
        <f t="shared" si="7"/>
        <v>97.202048</v>
      </c>
      <c r="D353" s="78">
        <v>97.202048</v>
      </c>
      <c r="E353" s="78"/>
    </row>
    <row r="354" spans="1:5">
      <c r="A354" s="5" t="s">
        <v>143</v>
      </c>
      <c r="B354" s="75" t="s">
        <v>144</v>
      </c>
      <c r="C354" s="76">
        <f t="shared" si="7"/>
        <v>95.99808</v>
      </c>
      <c r="D354" s="78">
        <v>95.99808</v>
      </c>
      <c r="E354" s="78"/>
    </row>
    <row r="355" spans="1:5">
      <c r="A355" s="5" t="s">
        <v>145</v>
      </c>
      <c r="B355" s="75" t="s">
        <v>146</v>
      </c>
      <c r="C355" s="76">
        <f t="shared" si="7"/>
        <v>0</v>
      </c>
      <c r="D355" s="78"/>
      <c r="E355" s="78"/>
    </row>
    <row r="356" spans="1:5">
      <c r="A356" s="5" t="s">
        <v>147</v>
      </c>
      <c r="B356" s="75" t="s">
        <v>148</v>
      </c>
      <c r="C356" s="76">
        <f t="shared" ref="C356:C419" si="8">SUM(D356:E356)</f>
        <v>9.565613</v>
      </c>
      <c r="D356" s="78">
        <v>9.565613</v>
      </c>
      <c r="E356" s="78"/>
    </row>
    <row r="357" spans="1:5">
      <c r="A357" s="5" t="s">
        <v>149</v>
      </c>
      <c r="B357" s="75" t="s">
        <v>150</v>
      </c>
      <c r="C357" s="76">
        <f t="shared" si="8"/>
        <v>147.689352</v>
      </c>
      <c r="D357" s="78">
        <v>147.689352</v>
      </c>
      <c r="E357" s="78"/>
    </row>
    <row r="358" spans="1:5">
      <c r="A358" s="5" t="s">
        <v>151</v>
      </c>
      <c r="B358" s="75" t="s">
        <v>152</v>
      </c>
      <c r="C358" s="76">
        <f t="shared" si="8"/>
        <v>0</v>
      </c>
      <c r="D358" s="78"/>
      <c r="E358" s="78"/>
    </row>
    <row r="359" spans="1:5">
      <c r="A359" s="5" t="s">
        <v>153</v>
      </c>
      <c r="B359" s="75" t="s">
        <v>154</v>
      </c>
      <c r="C359" s="76">
        <f t="shared" si="8"/>
        <v>34.24</v>
      </c>
      <c r="D359" s="78">
        <v>34.24</v>
      </c>
      <c r="E359" s="78"/>
    </row>
    <row r="360" s="64" customFormat="1" spans="1:5">
      <c r="A360" s="72" t="s">
        <v>155</v>
      </c>
      <c r="B360" s="73" t="s">
        <v>70</v>
      </c>
      <c r="C360" s="74">
        <f t="shared" si="8"/>
        <v>77.414892</v>
      </c>
      <c r="D360" s="79">
        <f>SUM(D361:D387)</f>
        <v>0</v>
      </c>
      <c r="E360" s="79">
        <f>SUM(E361:E387)</f>
        <v>77.414892</v>
      </c>
    </row>
    <row r="361" spans="1:5">
      <c r="A361" s="5" t="s">
        <v>156</v>
      </c>
      <c r="B361" s="75" t="s">
        <v>157</v>
      </c>
      <c r="C361" s="76">
        <f t="shared" si="8"/>
        <v>0</v>
      </c>
      <c r="D361" s="78"/>
      <c r="E361" s="78"/>
    </row>
    <row r="362" spans="1:5">
      <c r="A362" s="5" t="s">
        <v>158</v>
      </c>
      <c r="B362" s="75" t="s">
        <v>159</v>
      </c>
      <c r="C362" s="76">
        <f t="shared" si="8"/>
        <v>0</v>
      </c>
      <c r="D362" s="78"/>
      <c r="E362" s="78"/>
    </row>
    <row r="363" spans="1:5">
      <c r="A363" s="5" t="s">
        <v>160</v>
      </c>
      <c r="B363" s="75" t="s">
        <v>161</v>
      </c>
      <c r="C363" s="76">
        <f t="shared" si="8"/>
        <v>0</v>
      </c>
      <c r="D363" s="78"/>
      <c r="E363" s="78"/>
    </row>
    <row r="364" spans="1:5">
      <c r="A364" s="5" t="s">
        <v>162</v>
      </c>
      <c r="B364" s="75" t="s">
        <v>163</v>
      </c>
      <c r="C364" s="76">
        <f t="shared" si="8"/>
        <v>0</v>
      </c>
      <c r="D364" s="78"/>
      <c r="E364" s="78"/>
    </row>
    <row r="365" spans="1:5">
      <c r="A365" s="5" t="s">
        <v>164</v>
      </c>
      <c r="B365" s="75" t="s">
        <v>165</v>
      </c>
      <c r="C365" s="76">
        <f t="shared" si="8"/>
        <v>0</v>
      </c>
      <c r="D365" s="78"/>
      <c r="E365" s="78"/>
    </row>
    <row r="366" spans="1:5">
      <c r="A366" s="5" t="s">
        <v>166</v>
      </c>
      <c r="B366" s="75" t="s">
        <v>167</v>
      </c>
      <c r="C366" s="76">
        <f t="shared" si="8"/>
        <v>0</v>
      </c>
      <c r="D366" s="78"/>
      <c r="E366" s="78"/>
    </row>
    <row r="367" spans="1:5">
      <c r="A367" s="5" t="s">
        <v>168</v>
      </c>
      <c r="B367" s="75" t="s">
        <v>169</v>
      </c>
      <c r="C367" s="76">
        <f t="shared" si="8"/>
        <v>0</v>
      </c>
      <c r="D367" s="78"/>
      <c r="E367" s="78"/>
    </row>
    <row r="368" spans="1:5">
      <c r="A368" s="5" t="s">
        <v>170</v>
      </c>
      <c r="B368" s="75" t="s">
        <v>171</v>
      </c>
      <c r="C368" s="76">
        <f t="shared" si="8"/>
        <v>0</v>
      </c>
      <c r="D368" s="78"/>
      <c r="E368" s="78"/>
    </row>
    <row r="369" spans="1:5">
      <c r="A369" s="5" t="s">
        <v>172</v>
      </c>
      <c r="B369" s="75" t="s">
        <v>173</v>
      </c>
      <c r="C369" s="76">
        <f t="shared" si="8"/>
        <v>0</v>
      </c>
      <c r="D369" s="78"/>
      <c r="E369" s="78"/>
    </row>
    <row r="370" spans="1:5">
      <c r="A370" s="5" t="s">
        <v>174</v>
      </c>
      <c r="B370" s="75" t="s">
        <v>175</v>
      </c>
      <c r="C370" s="76">
        <f t="shared" si="8"/>
        <v>0</v>
      </c>
      <c r="D370" s="78"/>
      <c r="E370" s="78"/>
    </row>
    <row r="371" spans="1:5">
      <c r="A371" s="5" t="s">
        <v>176</v>
      </c>
      <c r="B371" s="75" t="s">
        <v>177</v>
      </c>
      <c r="C371" s="76">
        <f t="shared" si="8"/>
        <v>0</v>
      </c>
      <c r="D371" s="78"/>
      <c r="E371" s="78"/>
    </row>
    <row r="372" spans="1:5">
      <c r="A372" s="5" t="s">
        <v>178</v>
      </c>
      <c r="B372" s="75" t="s">
        <v>179</v>
      </c>
      <c r="C372" s="76">
        <f t="shared" si="8"/>
        <v>0</v>
      </c>
      <c r="D372" s="78"/>
      <c r="E372" s="78"/>
    </row>
    <row r="373" spans="1:5">
      <c r="A373" s="5" t="s">
        <v>180</v>
      </c>
      <c r="B373" s="75" t="s">
        <v>181</v>
      </c>
      <c r="C373" s="76">
        <f t="shared" si="8"/>
        <v>0</v>
      </c>
      <c r="D373" s="78"/>
      <c r="E373" s="78"/>
    </row>
    <row r="374" spans="1:5">
      <c r="A374" s="5" t="s">
        <v>182</v>
      </c>
      <c r="B374" s="75" t="s">
        <v>183</v>
      </c>
      <c r="C374" s="76">
        <f t="shared" si="8"/>
        <v>0</v>
      </c>
      <c r="D374" s="78"/>
      <c r="E374" s="78"/>
    </row>
    <row r="375" spans="1:5">
      <c r="A375" s="5" t="s">
        <v>184</v>
      </c>
      <c r="B375" s="75" t="s">
        <v>185</v>
      </c>
      <c r="C375" s="76">
        <f t="shared" si="8"/>
        <v>0</v>
      </c>
      <c r="D375" s="78"/>
      <c r="E375" s="78"/>
    </row>
    <row r="376" spans="1:5">
      <c r="A376" s="5" t="s">
        <v>186</v>
      </c>
      <c r="B376" s="75" t="s">
        <v>187</v>
      </c>
      <c r="C376" s="76">
        <f t="shared" si="8"/>
        <v>0</v>
      </c>
      <c r="D376" s="78"/>
      <c r="E376" s="78"/>
    </row>
    <row r="377" spans="1:5">
      <c r="A377" s="5" t="s">
        <v>188</v>
      </c>
      <c r="B377" s="75" t="s">
        <v>189</v>
      </c>
      <c r="C377" s="76">
        <f t="shared" si="8"/>
        <v>0</v>
      </c>
      <c r="D377" s="78"/>
      <c r="E377" s="78"/>
    </row>
    <row r="378" spans="1:5">
      <c r="A378" s="5" t="s">
        <v>190</v>
      </c>
      <c r="B378" s="75" t="s">
        <v>191</v>
      </c>
      <c r="C378" s="76">
        <f t="shared" si="8"/>
        <v>0</v>
      </c>
      <c r="D378" s="78"/>
      <c r="E378" s="78"/>
    </row>
    <row r="379" spans="1:5">
      <c r="A379" s="5" t="s">
        <v>192</v>
      </c>
      <c r="B379" s="75" t="s">
        <v>193</v>
      </c>
      <c r="C379" s="76">
        <f t="shared" si="8"/>
        <v>0</v>
      </c>
      <c r="D379" s="78"/>
      <c r="E379" s="78"/>
    </row>
    <row r="380" spans="1:5">
      <c r="A380" s="5" t="s">
        <v>194</v>
      </c>
      <c r="B380" s="75" t="s">
        <v>195</v>
      </c>
      <c r="C380" s="76">
        <f t="shared" si="8"/>
        <v>0</v>
      </c>
      <c r="D380" s="78"/>
      <c r="E380" s="78"/>
    </row>
    <row r="381" spans="1:5">
      <c r="A381" s="5" t="s">
        <v>196</v>
      </c>
      <c r="B381" s="75" t="s">
        <v>197</v>
      </c>
      <c r="C381" s="76">
        <f t="shared" si="8"/>
        <v>0</v>
      </c>
      <c r="D381" s="78"/>
      <c r="E381" s="78"/>
    </row>
    <row r="382" spans="1:5">
      <c r="A382" s="5" t="s">
        <v>198</v>
      </c>
      <c r="B382" s="75" t="s">
        <v>199</v>
      </c>
      <c r="C382" s="76">
        <f t="shared" si="8"/>
        <v>24.614892</v>
      </c>
      <c r="D382" s="78"/>
      <c r="E382" s="78">
        <v>24.614892</v>
      </c>
    </row>
    <row r="383" spans="1:5">
      <c r="A383" s="5" t="s">
        <v>200</v>
      </c>
      <c r="B383" s="75" t="s">
        <v>201</v>
      </c>
      <c r="C383" s="76">
        <f t="shared" si="8"/>
        <v>0</v>
      </c>
      <c r="D383" s="78"/>
      <c r="E383" s="78"/>
    </row>
    <row r="384" spans="1:5">
      <c r="A384" s="5" t="s">
        <v>202</v>
      </c>
      <c r="B384" s="75" t="s">
        <v>203</v>
      </c>
      <c r="C384" s="76">
        <f t="shared" si="8"/>
        <v>0</v>
      </c>
      <c r="D384" s="78"/>
      <c r="E384" s="78"/>
    </row>
    <row r="385" spans="1:5">
      <c r="A385" s="5" t="s">
        <v>204</v>
      </c>
      <c r="B385" s="75" t="s">
        <v>205</v>
      </c>
      <c r="C385" s="76">
        <f t="shared" si="8"/>
        <v>0</v>
      </c>
      <c r="D385" s="78"/>
      <c r="E385" s="78"/>
    </row>
    <row r="386" spans="1:5">
      <c r="A386" s="5" t="s">
        <v>206</v>
      </c>
      <c r="B386" s="75" t="s">
        <v>207</v>
      </c>
      <c r="C386" s="76">
        <f t="shared" si="8"/>
        <v>0</v>
      </c>
      <c r="D386" s="78"/>
      <c r="E386" s="78"/>
    </row>
    <row r="387" spans="1:5">
      <c r="A387" s="5" t="s">
        <v>208</v>
      </c>
      <c r="B387" s="75" t="s">
        <v>209</v>
      </c>
      <c r="C387" s="76">
        <f t="shared" si="8"/>
        <v>52.8</v>
      </c>
      <c r="D387" s="78"/>
      <c r="E387" s="78">
        <v>52.8</v>
      </c>
    </row>
    <row r="388" s="64" customFormat="1" spans="1:5">
      <c r="A388" s="72" t="s">
        <v>210</v>
      </c>
      <c r="B388" s="73" t="s">
        <v>71</v>
      </c>
      <c r="C388" s="74">
        <f t="shared" si="8"/>
        <v>76.16</v>
      </c>
      <c r="D388" s="79">
        <f>SUM(D389:D400)</f>
        <v>76.16</v>
      </c>
      <c r="E388" s="79">
        <f>SUM(E389:E400)</f>
        <v>0</v>
      </c>
    </row>
    <row r="389" spans="1:5">
      <c r="A389" s="5" t="s">
        <v>211</v>
      </c>
      <c r="B389" s="75" t="s">
        <v>212</v>
      </c>
      <c r="C389" s="76">
        <f t="shared" si="8"/>
        <v>0</v>
      </c>
      <c r="D389" s="78"/>
      <c r="E389" s="78"/>
    </row>
    <row r="390" spans="1:5">
      <c r="A390" s="5" t="s">
        <v>213</v>
      </c>
      <c r="B390" s="75" t="s">
        <v>214</v>
      </c>
      <c r="C390" s="76">
        <f t="shared" si="8"/>
        <v>5.84</v>
      </c>
      <c r="D390" s="78">
        <v>5.84</v>
      </c>
      <c r="E390" s="78"/>
    </row>
    <row r="391" spans="1:5">
      <c r="A391" s="5" t="s">
        <v>215</v>
      </c>
      <c r="B391" s="75" t="s">
        <v>216</v>
      </c>
      <c r="C391" s="76">
        <f t="shared" si="8"/>
        <v>0</v>
      </c>
      <c r="D391" s="78"/>
      <c r="E391" s="78"/>
    </row>
    <row r="392" spans="1:5">
      <c r="A392" s="5" t="s">
        <v>217</v>
      </c>
      <c r="B392" s="75" t="s">
        <v>218</v>
      </c>
      <c r="C392" s="76">
        <f t="shared" si="8"/>
        <v>0</v>
      </c>
      <c r="D392" s="78"/>
      <c r="E392" s="78"/>
    </row>
    <row r="393" spans="1:5">
      <c r="A393" s="5" t="s">
        <v>219</v>
      </c>
      <c r="B393" s="75" t="s">
        <v>220</v>
      </c>
      <c r="C393" s="76">
        <f t="shared" si="8"/>
        <v>52.22</v>
      </c>
      <c r="D393" s="78">
        <v>52.22</v>
      </c>
      <c r="E393" s="78"/>
    </row>
    <row r="394" spans="1:5">
      <c r="A394" s="5" t="s">
        <v>221</v>
      </c>
      <c r="B394" s="75" t="s">
        <v>222</v>
      </c>
      <c r="C394" s="76">
        <f t="shared" si="8"/>
        <v>0</v>
      </c>
      <c r="D394" s="78"/>
      <c r="E394" s="78"/>
    </row>
    <row r="395" spans="1:5">
      <c r="A395" s="5" t="s">
        <v>223</v>
      </c>
      <c r="B395" s="75" t="s">
        <v>224</v>
      </c>
      <c r="C395" s="76">
        <f t="shared" si="8"/>
        <v>0</v>
      </c>
      <c r="D395" s="78"/>
      <c r="E395" s="78"/>
    </row>
    <row r="396" spans="1:5">
      <c r="A396" s="5" t="s">
        <v>225</v>
      </c>
      <c r="B396" s="75" t="s">
        <v>226</v>
      </c>
      <c r="C396" s="76">
        <f t="shared" si="8"/>
        <v>0</v>
      </c>
      <c r="D396" s="78"/>
      <c r="E396" s="78"/>
    </row>
    <row r="397" spans="1:5">
      <c r="A397" s="5" t="s">
        <v>227</v>
      </c>
      <c r="B397" s="75" t="s">
        <v>228</v>
      </c>
      <c r="C397" s="76">
        <f t="shared" si="8"/>
        <v>0.12</v>
      </c>
      <c r="D397" s="78">
        <v>0.12</v>
      </c>
      <c r="E397" s="78"/>
    </row>
    <row r="398" spans="1:5">
      <c r="A398" s="5" t="s">
        <v>229</v>
      </c>
      <c r="B398" s="75" t="s">
        <v>230</v>
      </c>
      <c r="C398" s="76">
        <f t="shared" si="8"/>
        <v>0</v>
      </c>
      <c r="D398" s="78"/>
      <c r="E398" s="78"/>
    </row>
    <row r="399" spans="1:5">
      <c r="A399" s="5" t="s">
        <v>231</v>
      </c>
      <c r="B399" s="75" t="s">
        <v>232</v>
      </c>
      <c r="C399" s="76">
        <f t="shared" si="8"/>
        <v>0</v>
      </c>
      <c r="D399" s="78"/>
      <c r="E399" s="78"/>
    </row>
    <row r="400" spans="1:5">
      <c r="A400" s="5" t="s">
        <v>233</v>
      </c>
      <c r="B400" s="75" t="s">
        <v>234</v>
      </c>
      <c r="C400" s="76">
        <f t="shared" si="8"/>
        <v>17.98</v>
      </c>
      <c r="D400" s="78">
        <v>17.98</v>
      </c>
      <c r="E400" s="78"/>
    </row>
    <row r="401" spans="1:5">
      <c r="A401" s="9"/>
      <c r="B401" s="70" t="s">
        <v>241</v>
      </c>
      <c r="C401" s="71">
        <f t="shared" si="8"/>
        <v>354.259256</v>
      </c>
      <c r="D401" s="80">
        <f>D402+D416+D444</f>
        <v>330.20814</v>
      </c>
      <c r="E401" s="80">
        <f>E402+E416+E444</f>
        <v>24.051116</v>
      </c>
    </row>
    <row r="402" s="64" customFormat="1" spans="1:5">
      <c r="A402" s="72" t="s">
        <v>128</v>
      </c>
      <c r="B402" s="73" t="s">
        <v>69</v>
      </c>
      <c r="C402" s="74">
        <f t="shared" si="8"/>
        <v>327.54294</v>
      </c>
      <c r="D402" s="79">
        <f>SUM(D403:D415)</f>
        <v>327.54294</v>
      </c>
      <c r="E402" s="79">
        <f>SUM(E403:E415)</f>
        <v>0</v>
      </c>
    </row>
    <row r="403" spans="1:5">
      <c r="A403" s="5" t="s">
        <v>129</v>
      </c>
      <c r="B403" s="75" t="s">
        <v>130</v>
      </c>
      <c r="C403" s="76">
        <f t="shared" si="8"/>
        <v>23.2224</v>
      </c>
      <c r="D403" s="78">
        <v>23.2224</v>
      </c>
      <c r="E403" s="78"/>
    </row>
    <row r="404" spans="1:5">
      <c r="A404" s="5" t="s">
        <v>131</v>
      </c>
      <c r="B404" s="75" t="s">
        <v>132</v>
      </c>
      <c r="C404" s="76">
        <f t="shared" si="8"/>
        <v>8.6808</v>
      </c>
      <c r="D404" s="78">
        <v>8.6808</v>
      </c>
      <c r="E404" s="78"/>
    </row>
    <row r="405" spans="1:5">
      <c r="A405" s="5" t="s">
        <v>133</v>
      </c>
      <c r="B405" s="75" t="s">
        <v>134</v>
      </c>
      <c r="C405" s="76">
        <f t="shared" si="8"/>
        <v>0</v>
      </c>
      <c r="D405" s="78"/>
      <c r="E405" s="78"/>
    </row>
    <row r="406" spans="1:5">
      <c r="A406" s="5" t="s">
        <v>135</v>
      </c>
      <c r="B406" s="75" t="s">
        <v>136</v>
      </c>
      <c r="C406" s="76">
        <f t="shared" si="8"/>
        <v>0</v>
      </c>
      <c r="D406" s="78"/>
      <c r="E406" s="78"/>
    </row>
    <row r="407" spans="1:5">
      <c r="A407" s="5" t="s">
        <v>137</v>
      </c>
      <c r="B407" s="75" t="s">
        <v>138</v>
      </c>
      <c r="C407" s="76">
        <f t="shared" si="8"/>
        <v>72.6</v>
      </c>
      <c r="D407" s="78">
        <v>72.6</v>
      </c>
      <c r="E407" s="78"/>
    </row>
    <row r="408" spans="1:5">
      <c r="A408" s="5" t="s">
        <v>139</v>
      </c>
      <c r="B408" s="75" t="s">
        <v>140</v>
      </c>
      <c r="C408" s="76">
        <f t="shared" si="8"/>
        <v>38.424928</v>
      </c>
      <c r="D408" s="78">
        <v>38.424928</v>
      </c>
      <c r="E408" s="78"/>
    </row>
    <row r="409" spans="1:5">
      <c r="A409" s="5" t="s">
        <v>141</v>
      </c>
      <c r="B409" s="75" t="s">
        <v>142</v>
      </c>
      <c r="C409" s="76">
        <f t="shared" si="8"/>
        <v>19.212464</v>
      </c>
      <c r="D409" s="78">
        <v>19.212464</v>
      </c>
      <c r="E409" s="78"/>
    </row>
    <row r="410" spans="1:5">
      <c r="A410" s="5" t="s">
        <v>143</v>
      </c>
      <c r="B410" s="75" t="s">
        <v>144</v>
      </c>
      <c r="C410" s="76">
        <f t="shared" si="8"/>
        <v>18.732152</v>
      </c>
      <c r="D410" s="78">
        <v>18.732152</v>
      </c>
      <c r="E410" s="78"/>
    </row>
    <row r="411" spans="1:5">
      <c r="A411" s="5" t="s">
        <v>145</v>
      </c>
      <c r="B411" s="75" t="s">
        <v>146</v>
      </c>
      <c r="C411" s="76">
        <f t="shared" si="8"/>
        <v>0</v>
      </c>
      <c r="D411" s="78"/>
      <c r="E411" s="78"/>
    </row>
    <row r="412" spans="1:5">
      <c r="A412" s="5" t="s">
        <v>147</v>
      </c>
      <c r="B412" s="75" t="s">
        <v>148</v>
      </c>
      <c r="C412" s="76">
        <f t="shared" si="8"/>
        <v>1.9115</v>
      </c>
      <c r="D412" s="78">
        <v>1.9115</v>
      </c>
      <c r="E412" s="78"/>
    </row>
    <row r="413" spans="1:5">
      <c r="A413" s="5" t="s">
        <v>149</v>
      </c>
      <c r="B413" s="75" t="s">
        <v>150</v>
      </c>
      <c r="C413" s="76">
        <f t="shared" si="8"/>
        <v>28.818696</v>
      </c>
      <c r="D413" s="78">
        <v>28.818696</v>
      </c>
      <c r="E413" s="78"/>
    </row>
    <row r="414" spans="1:5">
      <c r="A414" s="5" t="s">
        <v>151</v>
      </c>
      <c r="B414" s="75" t="s">
        <v>152</v>
      </c>
      <c r="C414" s="76">
        <f t="shared" si="8"/>
        <v>0</v>
      </c>
      <c r="D414" s="78"/>
      <c r="E414" s="78"/>
    </row>
    <row r="415" spans="1:5">
      <c r="A415" s="5" t="s">
        <v>153</v>
      </c>
      <c r="B415" s="75" t="s">
        <v>154</v>
      </c>
      <c r="C415" s="76">
        <f t="shared" si="8"/>
        <v>115.94</v>
      </c>
      <c r="D415" s="78">
        <v>115.94</v>
      </c>
      <c r="E415" s="78"/>
    </row>
    <row r="416" s="64" customFormat="1" spans="1:5">
      <c r="A416" s="72" t="s">
        <v>155</v>
      </c>
      <c r="B416" s="73" t="s">
        <v>70</v>
      </c>
      <c r="C416" s="74">
        <f t="shared" si="8"/>
        <v>24.051116</v>
      </c>
      <c r="D416" s="79">
        <f>SUM(D417:D443)</f>
        <v>0</v>
      </c>
      <c r="E416" s="79">
        <f>SUM(E417:E443)</f>
        <v>24.051116</v>
      </c>
    </row>
    <row r="417" spans="1:5">
      <c r="A417" s="5" t="s">
        <v>156</v>
      </c>
      <c r="B417" s="75" t="s">
        <v>157</v>
      </c>
      <c r="C417" s="76">
        <f t="shared" si="8"/>
        <v>6.448</v>
      </c>
      <c r="D417" s="78"/>
      <c r="E417" s="78">
        <v>6.448</v>
      </c>
    </row>
    <row r="418" spans="1:5">
      <c r="A418" s="5" t="s">
        <v>158</v>
      </c>
      <c r="B418" s="75" t="s">
        <v>159</v>
      </c>
      <c r="C418" s="76">
        <f t="shared" si="8"/>
        <v>0</v>
      </c>
      <c r="D418" s="78"/>
      <c r="E418" s="78"/>
    </row>
    <row r="419" spans="1:5">
      <c r="A419" s="5" t="s">
        <v>160</v>
      </c>
      <c r="B419" s="75" t="s">
        <v>161</v>
      </c>
      <c r="C419" s="76">
        <f t="shared" si="8"/>
        <v>0</v>
      </c>
      <c r="D419" s="78"/>
      <c r="E419" s="78"/>
    </row>
    <row r="420" spans="1:5">
      <c r="A420" s="5" t="s">
        <v>162</v>
      </c>
      <c r="B420" s="75" t="s">
        <v>163</v>
      </c>
      <c r="C420" s="76">
        <f t="shared" ref="C420:C450" si="9">SUM(D420:E420)</f>
        <v>0</v>
      </c>
      <c r="D420" s="78"/>
      <c r="E420" s="78"/>
    </row>
    <row r="421" spans="1:5">
      <c r="A421" s="5" t="s">
        <v>164</v>
      </c>
      <c r="B421" s="75" t="s">
        <v>165</v>
      </c>
      <c r="C421" s="76">
        <f t="shared" si="9"/>
        <v>0</v>
      </c>
      <c r="D421" s="78"/>
      <c r="E421" s="78"/>
    </row>
    <row r="422" spans="1:5">
      <c r="A422" s="5" t="s">
        <v>166</v>
      </c>
      <c r="B422" s="75" t="s">
        <v>167</v>
      </c>
      <c r="C422" s="76">
        <f t="shared" si="9"/>
        <v>0</v>
      </c>
      <c r="D422" s="78"/>
      <c r="E422" s="78"/>
    </row>
    <row r="423" spans="1:5">
      <c r="A423" s="5" t="s">
        <v>168</v>
      </c>
      <c r="B423" s="75" t="s">
        <v>169</v>
      </c>
      <c r="C423" s="76">
        <f t="shared" si="9"/>
        <v>0</v>
      </c>
      <c r="D423" s="78"/>
      <c r="E423" s="78"/>
    </row>
    <row r="424" spans="1:5">
      <c r="A424" s="5" t="s">
        <v>170</v>
      </c>
      <c r="B424" s="75" t="s">
        <v>171</v>
      </c>
      <c r="C424" s="76">
        <f t="shared" si="9"/>
        <v>0</v>
      </c>
      <c r="D424" s="78"/>
      <c r="E424" s="78"/>
    </row>
    <row r="425" spans="1:5">
      <c r="A425" s="5" t="s">
        <v>172</v>
      </c>
      <c r="B425" s="75" t="s">
        <v>173</v>
      </c>
      <c r="C425" s="76">
        <f t="shared" si="9"/>
        <v>0</v>
      </c>
      <c r="D425" s="78"/>
      <c r="E425" s="78"/>
    </row>
    <row r="426" spans="1:5">
      <c r="A426" s="5" t="s">
        <v>174</v>
      </c>
      <c r="B426" s="75" t="s">
        <v>175</v>
      </c>
      <c r="C426" s="76">
        <f t="shared" si="9"/>
        <v>0</v>
      </c>
      <c r="D426" s="78"/>
      <c r="E426" s="78"/>
    </row>
    <row r="427" spans="1:5">
      <c r="A427" s="5" t="s">
        <v>176</v>
      </c>
      <c r="B427" s="75" t="s">
        <v>177</v>
      </c>
      <c r="C427" s="76">
        <f t="shared" si="9"/>
        <v>0</v>
      </c>
      <c r="D427" s="78"/>
      <c r="E427" s="78"/>
    </row>
    <row r="428" spans="1:5">
      <c r="A428" s="5" t="s">
        <v>178</v>
      </c>
      <c r="B428" s="75" t="s">
        <v>179</v>
      </c>
      <c r="C428" s="76">
        <f t="shared" si="9"/>
        <v>0</v>
      </c>
      <c r="D428" s="78"/>
      <c r="E428" s="78"/>
    </row>
    <row r="429" spans="1:5">
      <c r="A429" s="5" t="s">
        <v>180</v>
      </c>
      <c r="B429" s="75" t="s">
        <v>181</v>
      </c>
      <c r="C429" s="76">
        <f t="shared" si="9"/>
        <v>0</v>
      </c>
      <c r="D429" s="78"/>
      <c r="E429" s="78"/>
    </row>
    <row r="430" spans="1:5">
      <c r="A430" s="5" t="s">
        <v>182</v>
      </c>
      <c r="B430" s="75" t="s">
        <v>183</v>
      </c>
      <c r="C430" s="76">
        <f t="shared" si="9"/>
        <v>0</v>
      </c>
      <c r="D430" s="78"/>
      <c r="E430" s="78"/>
    </row>
    <row r="431" spans="1:5">
      <c r="A431" s="5" t="s">
        <v>184</v>
      </c>
      <c r="B431" s="75" t="s">
        <v>185</v>
      </c>
      <c r="C431" s="76">
        <f t="shared" si="9"/>
        <v>0</v>
      </c>
      <c r="D431" s="78"/>
      <c r="E431" s="78"/>
    </row>
    <row r="432" spans="1:5">
      <c r="A432" s="5" t="s">
        <v>186</v>
      </c>
      <c r="B432" s="75" t="s">
        <v>187</v>
      </c>
      <c r="C432" s="76">
        <f t="shared" si="9"/>
        <v>0</v>
      </c>
      <c r="D432" s="78"/>
      <c r="E432" s="78"/>
    </row>
    <row r="433" spans="1:5">
      <c r="A433" s="5" t="s">
        <v>188</v>
      </c>
      <c r="B433" s="75" t="s">
        <v>189</v>
      </c>
      <c r="C433" s="76">
        <f t="shared" si="9"/>
        <v>0</v>
      </c>
      <c r="D433" s="78"/>
      <c r="E433" s="78"/>
    </row>
    <row r="434" spans="1:5">
      <c r="A434" s="5" t="s">
        <v>190</v>
      </c>
      <c r="B434" s="75" t="s">
        <v>191</v>
      </c>
      <c r="C434" s="76">
        <f t="shared" si="9"/>
        <v>0</v>
      </c>
      <c r="D434" s="78"/>
      <c r="E434" s="78"/>
    </row>
    <row r="435" spans="1:5">
      <c r="A435" s="5" t="s">
        <v>192</v>
      </c>
      <c r="B435" s="75" t="s">
        <v>193</v>
      </c>
      <c r="C435" s="76">
        <f t="shared" si="9"/>
        <v>0</v>
      </c>
      <c r="D435" s="78"/>
      <c r="E435" s="78"/>
    </row>
    <row r="436" spans="1:5">
      <c r="A436" s="5" t="s">
        <v>194</v>
      </c>
      <c r="B436" s="75" t="s">
        <v>195</v>
      </c>
      <c r="C436" s="76">
        <f t="shared" si="9"/>
        <v>0</v>
      </c>
      <c r="D436" s="78"/>
      <c r="E436" s="78"/>
    </row>
    <row r="437" spans="1:5">
      <c r="A437" s="5" t="s">
        <v>196</v>
      </c>
      <c r="B437" s="75" t="s">
        <v>197</v>
      </c>
      <c r="C437" s="76">
        <f t="shared" si="9"/>
        <v>0</v>
      </c>
      <c r="D437" s="78"/>
      <c r="E437" s="78"/>
    </row>
    <row r="438" spans="1:5">
      <c r="A438" s="5" t="s">
        <v>198</v>
      </c>
      <c r="B438" s="75" t="s">
        <v>199</v>
      </c>
      <c r="C438" s="76">
        <f t="shared" si="9"/>
        <v>4.803116</v>
      </c>
      <c r="D438" s="78"/>
      <c r="E438" s="78">
        <v>4.803116</v>
      </c>
    </row>
    <row r="439" spans="1:5">
      <c r="A439" s="5" t="s">
        <v>200</v>
      </c>
      <c r="B439" s="75" t="s">
        <v>201</v>
      </c>
      <c r="C439" s="76">
        <f t="shared" si="9"/>
        <v>0</v>
      </c>
      <c r="D439" s="78"/>
      <c r="E439" s="78"/>
    </row>
    <row r="440" spans="1:5">
      <c r="A440" s="5" t="s">
        <v>202</v>
      </c>
      <c r="B440" s="75" t="s">
        <v>203</v>
      </c>
      <c r="C440" s="76">
        <f t="shared" si="9"/>
        <v>0</v>
      </c>
      <c r="D440" s="78"/>
      <c r="E440" s="78"/>
    </row>
    <row r="441" spans="1:5">
      <c r="A441" s="5" t="s">
        <v>204</v>
      </c>
      <c r="B441" s="75" t="s">
        <v>205</v>
      </c>
      <c r="C441" s="76">
        <f t="shared" si="9"/>
        <v>0</v>
      </c>
      <c r="D441" s="78"/>
      <c r="E441" s="78"/>
    </row>
    <row r="442" spans="1:5">
      <c r="A442" s="5" t="s">
        <v>206</v>
      </c>
      <c r="B442" s="75" t="s">
        <v>207</v>
      </c>
      <c r="C442" s="76">
        <f t="shared" si="9"/>
        <v>0</v>
      </c>
      <c r="D442" s="78"/>
      <c r="E442" s="78"/>
    </row>
    <row r="443" spans="1:5">
      <c r="A443" s="5" t="s">
        <v>208</v>
      </c>
      <c r="B443" s="75" t="s">
        <v>209</v>
      </c>
      <c r="C443" s="76">
        <f t="shared" si="9"/>
        <v>12.8</v>
      </c>
      <c r="D443" s="78"/>
      <c r="E443" s="78">
        <v>12.8</v>
      </c>
    </row>
    <row r="444" s="64" customFormat="1" spans="1:5">
      <c r="A444" s="72" t="s">
        <v>210</v>
      </c>
      <c r="B444" s="73" t="s">
        <v>71</v>
      </c>
      <c r="C444" s="74">
        <f t="shared" si="9"/>
        <v>2.6652</v>
      </c>
      <c r="D444" s="79">
        <f>SUM(D445:D456)</f>
        <v>2.6652</v>
      </c>
      <c r="E444" s="79">
        <f>SUM(E445:E456)</f>
        <v>0</v>
      </c>
    </row>
    <row r="445" spans="1:5">
      <c r="A445" s="5" t="s">
        <v>211</v>
      </c>
      <c r="B445" s="75" t="s">
        <v>212</v>
      </c>
      <c r="C445" s="76">
        <f t="shared" si="9"/>
        <v>0</v>
      </c>
      <c r="D445" s="78"/>
      <c r="E445" s="78"/>
    </row>
    <row r="446" spans="1:5">
      <c r="A446" s="5" t="s">
        <v>213</v>
      </c>
      <c r="B446" s="75" t="s">
        <v>214</v>
      </c>
      <c r="C446" s="76">
        <f t="shared" si="9"/>
        <v>0.24</v>
      </c>
      <c r="D446" s="78">
        <v>0.24</v>
      </c>
      <c r="E446" s="78"/>
    </row>
    <row r="447" spans="1:5">
      <c r="A447" s="5" t="s">
        <v>215</v>
      </c>
      <c r="B447" s="75" t="s">
        <v>216</v>
      </c>
      <c r="C447" s="76">
        <f t="shared" si="9"/>
        <v>0</v>
      </c>
      <c r="D447" s="78"/>
      <c r="E447" s="78"/>
    </row>
    <row r="448" spans="1:5">
      <c r="A448" s="5" t="s">
        <v>217</v>
      </c>
      <c r="B448" s="75" t="s">
        <v>218</v>
      </c>
      <c r="C448" s="76">
        <f t="shared" si="9"/>
        <v>0</v>
      </c>
      <c r="D448" s="78"/>
      <c r="E448" s="78"/>
    </row>
    <row r="449" spans="1:5">
      <c r="A449" s="5" t="s">
        <v>219</v>
      </c>
      <c r="B449" s="75" t="s">
        <v>220</v>
      </c>
      <c r="C449" s="76">
        <f t="shared" si="9"/>
        <v>1.8</v>
      </c>
      <c r="D449" s="78">
        <v>1.8</v>
      </c>
      <c r="E449" s="78"/>
    </row>
    <row r="450" spans="1:5">
      <c r="A450" s="5" t="s">
        <v>221</v>
      </c>
      <c r="B450" s="75" t="s">
        <v>222</v>
      </c>
      <c r="C450" s="76">
        <f t="shared" si="9"/>
        <v>0</v>
      </c>
      <c r="D450" s="78"/>
      <c r="E450" s="78"/>
    </row>
    <row r="451" spans="1:5">
      <c r="A451" s="5" t="s">
        <v>223</v>
      </c>
      <c r="B451" s="75" t="s">
        <v>224</v>
      </c>
      <c r="C451" s="76">
        <f t="shared" ref="C451:C482" si="10">SUM(D451:E451)</f>
        <v>0</v>
      </c>
      <c r="D451" s="78"/>
      <c r="E451" s="78"/>
    </row>
    <row r="452" spans="1:5">
      <c r="A452" s="5" t="s">
        <v>225</v>
      </c>
      <c r="B452" s="75" t="s">
        <v>226</v>
      </c>
      <c r="C452" s="76">
        <f t="shared" si="10"/>
        <v>0.0312</v>
      </c>
      <c r="D452" s="78">
        <v>0.0312</v>
      </c>
      <c r="E452" s="78"/>
    </row>
    <row r="453" spans="1:5">
      <c r="A453" s="5" t="s">
        <v>227</v>
      </c>
      <c r="B453" s="75" t="s">
        <v>228</v>
      </c>
      <c r="C453" s="76">
        <f t="shared" si="10"/>
        <v>0.018</v>
      </c>
      <c r="D453" s="78">
        <v>0.018</v>
      </c>
      <c r="E453" s="78"/>
    </row>
    <row r="454" spans="1:5">
      <c r="A454" s="5" t="s">
        <v>229</v>
      </c>
      <c r="B454" s="75" t="s">
        <v>230</v>
      </c>
      <c r="C454" s="76">
        <f t="shared" si="10"/>
        <v>0</v>
      </c>
      <c r="D454" s="78"/>
      <c r="E454" s="78"/>
    </row>
    <row r="455" spans="1:5">
      <c r="A455" s="5" t="s">
        <v>231</v>
      </c>
      <c r="B455" s="75" t="s">
        <v>232</v>
      </c>
      <c r="C455" s="76">
        <f t="shared" si="10"/>
        <v>0</v>
      </c>
      <c r="D455" s="78"/>
      <c r="E455" s="78"/>
    </row>
    <row r="456" spans="1:5">
      <c r="A456" s="5" t="s">
        <v>233</v>
      </c>
      <c r="B456" s="75" t="s">
        <v>234</v>
      </c>
      <c r="C456" s="76">
        <f t="shared" si="10"/>
        <v>0.576</v>
      </c>
      <c r="D456" s="78">
        <v>0.576</v>
      </c>
      <c r="E456" s="78"/>
    </row>
    <row r="457" spans="1:5">
      <c r="A457" s="9"/>
      <c r="B457" s="70" t="s">
        <v>242</v>
      </c>
      <c r="C457" s="71">
        <f t="shared" si="10"/>
        <v>148.239826</v>
      </c>
      <c r="D457" s="80">
        <f>D458+D472+D500</f>
        <v>142.548148</v>
      </c>
      <c r="E457" s="80">
        <f>E458+E472+E500</f>
        <v>5.691678</v>
      </c>
    </row>
    <row r="458" s="64" customFormat="1" spans="1:5">
      <c r="A458" s="72" t="s">
        <v>128</v>
      </c>
      <c r="B458" s="73" t="s">
        <v>69</v>
      </c>
      <c r="C458" s="74">
        <f t="shared" si="10"/>
        <v>137.160148</v>
      </c>
      <c r="D458" s="79">
        <f>SUM(D459:D471)</f>
        <v>137.160148</v>
      </c>
      <c r="E458" s="79">
        <f>SUM(E459:E471)</f>
        <v>0</v>
      </c>
    </row>
    <row r="459" spans="1:5">
      <c r="A459" s="5" t="s">
        <v>129</v>
      </c>
      <c r="B459" s="75" t="s">
        <v>130</v>
      </c>
      <c r="C459" s="76">
        <f t="shared" si="10"/>
        <v>50.0088</v>
      </c>
      <c r="D459" s="78">
        <v>50.0088</v>
      </c>
      <c r="E459" s="78"/>
    </row>
    <row r="460" spans="1:5">
      <c r="A460" s="5" t="s">
        <v>131</v>
      </c>
      <c r="B460" s="75" t="s">
        <v>132</v>
      </c>
      <c r="C460" s="76">
        <f t="shared" si="10"/>
        <v>16.2756</v>
      </c>
      <c r="D460" s="78">
        <v>16.2756</v>
      </c>
      <c r="E460" s="78"/>
    </row>
    <row r="461" spans="1:5">
      <c r="A461" s="5" t="s">
        <v>133</v>
      </c>
      <c r="B461" s="75" t="s">
        <v>134</v>
      </c>
      <c r="C461" s="76">
        <f t="shared" si="10"/>
        <v>0</v>
      </c>
      <c r="D461" s="78"/>
      <c r="E461" s="78"/>
    </row>
    <row r="462" spans="1:5">
      <c r="A462" s="5" t="s">
        <v>135</v>
      </c>
      <c r="B462" s="75" t="s">
        <v>136</v>
      </c>
      <c r="C462" s="76">
        <f t="shared" si="10"/>
        <v>0</v>
      </c>
      <c r="D462" s="78"/>
      <c r="E462" s="78"/>
    </row>
    <row r="463" spans="1:5">
      <c r="A463" s="5" t="s">
        <v>137</v>
      </c>
      <c r="B463" s="75" t="s">
        <v>138</v>
      </c>
      <c r="C463" s="76">
        <f t="shared" si="10"/>
        <v>22.3</v>
      </c>
      <c r="D463" s="78">
        <v>22.3</v>
      </c>
      <c r="E463" s="78"/>
    </row>
    <row r="464" spans="1:5">
      <c r="A464" s="5" t="s">
        <v>139</v>
      </c>
      <c r="B464" s="75" t="s">
        <v>140</v>
      </c>
      <c r="C464" s="76">
        <f t="shared" si="10"/>
        <v>16.733424</v>
      </c>
      <c r="D464" s="78">
        <v>16.733424</v>
      </c>
      <c r="E464" s="78"/>
    </row>
    <row r="465" spans="1:5">
      <c r="A465" s="5" t="s">
        <v>141</v>
      </c>
      <c r="B465" s="75" t="s">
        <v>142</v>
      </c>
      <c r="C465" s="76">
        <f t="shared" si="10"/>
        <v>8.366712</v>
      </c>
      <c r="D465" s="78">
        <v>8.366712</v>
      </c>
      <c r="E465" s="78"/>
    </row>
    <row r="466" spans="1:5">
      <c r="A466" s="5" t="s">
        <v>143</v>
      </c>
      <c r="B466" s="75" t="s">
        <v>144</v>
      </c>
      <c r="C466" s="76">
        <f t="shared" si="10"/>
        <v>8.157544</v>
      </c>
      <c r="D466" s="78">
        <v>8.157544</v>
      </c>
      <c r="E466" s="78"/>
    </row>
    <row r="467" spans="1:5">
      <c r="A467" s="5" t="s">
        <v>145</v>
      </c>
      <c r="B467" s="75" t="s">
        <v>146</v>
      </c>
      <c r="C467" s="76">
        <f t="shared" si="10"/>
        <v>0</v>
      </c>
      <c r="D467" s="78"/>
      <c r="E467" s="78"/>
    </row>
    <row r="468" spans="1:5">
      <c r="A468" s="5" t="s">
        <v>147</v>
      </c>
      <c r="B468" s="75" t="s">
        <v>148</v>
      </c>
      <c r="C468" s="76">
        <f t="shared" si="10"/>
        <v>0.8</v>
      </c>
      <c r="D468" s="78">
        <v>0.8</v>
      </c>
      <c r="E468" s="78"/>
    </row>
    <row r="469" spans="1:5">
      <c r="A469" s="5" t="s">
        <v>149</v>
      </c>
      <c r="B469" s="75" t="s">
        <v>150</v>
      </c>
      <c r="C469" s="76">
        <f t="shared" si="10"/>
        <v>12.550068</v>
      </c>
      <c r="D469" s="78">
        <v>12.550068</v>
      </c>
      <c r="E469" s="78"/>
    </row>
    <row r="470" spans="1:5">
      <c r="A470" s="5" t="s">
        <v>151</v>
      </c>
      <c r="B470" s="75" t="s">
        <v>152</v>
      </c>
      <c r="C470" s="76">
        <f t="shared" si="10"/>
        <v>0</v>
      </c>
      <c r="D470" s="78"/>
      <c r="E470" s="78"/>
    </row>
    <row r="471" spans="1:5">
      <c r="A471" s="5" t="s">
        <v>153</v>
      </c>
      <c r="B471" s="75" t="s">
        <v>154</v>
      </c>
      <c r="C471" s="76">
        <f t="shared" si="10"/>
        <v>1.968</v>
      </c>
      <c r="D471" s="78">
        <v>1.968</v>
      </c>
      <c r="E471" s="78"/>
    </row>
    <row r="472" s="64" customFormat="1" spans="1:5">
      <c r="A472" s="72" t="s">
        <v>155</v>
      </c>
      <c r="B472" s="73" t="s">
        <v>70</v>
      </c>
      <c r="C472" s="74">
        <f t="shared" si="10"/>
        <v>5.691678</v>
      </c>
      <c r="D472" s="79">
        <f>SUM(D473:D499)</f>
        <v>0</v>
      </c>
      <c r="E472" s="79">
        <f>SUM(E473:E499)</f>
        <v>5.691678</v>
      </c>
    </row>
    <row r="473" spans="1:5">
      <c r="A473" s="5" t="s">
        <v>156</v>
      </c>
      <c r="B473" s="75" t="s">
        <v>157</v>
      </c>
      <c r="C473" s="76">
        <f t="shared" si="10"/>
        <v>0</v>
      </c>
      <c r="D473" s="78"/>
      <c r="E473" s="78"/>
    </row>
    <row r="474" spans="1:5">
      <c r="A474" s="5" t="s">
        <v>158</v>
      </c>
      <c r="B474" s="75" t="s">
        <v>159</v>
      </c>
      <c r="C474" s="76">
        <f t="shared" si="10"/>
        <v>0</v>
      </c>
      <c r="D474" s="78"/>
      <c r="E474" s="78"/>
    </row>
    <row r="475" spans="1:5">
      <c r="A475" s="5" t="s">
        <v>160</v>
      </c>
      <c r="B475" s="75" t="s">
        <v>161</v>
      </c>
      <c r="C475" s="76">
        <f t="shared" si="10"/>
        <v>0</v>
      </c>
      <c r="D475" s="78"/>
      <c r="E475" s="78"/>
    </row>
    <row r="476" spans="1:5">
      <c r="A476" s="5" t="s">
        <v>162</v>
      </c>
      <c r="B476" s="75" t="s">
        <v>163</v>
      </c>
      <c r="C476" s="76">
        <f t="shared" si="10"/>
        <v>0</v>
      </c>
      <c r="D476" s="78"/>
      <c r="E476" s="78"/>
    </row>
    <row r="477" spans="1:5">
      <c r="A477" s="5" t="s">
        <v>164</v>
      </c>
      <c r="B477" s="75" t="s">
        <v>165</v>
      </c>
      <c r="C477" s="76">
        <f t="shared" si="10"/>
        <v>0</v>
      </c>
      <c r="D477" s="78"/>
      <c r="E477" s="78"/>
    </row>
    <row r="478" spans="1:5">
      <c r="A478" s="5" t="s">
        <v>166</v>
      </c>
      <c r="B478" s="75" t="s">
        <v>167</v>
      </c>
      <c r="C478" s="76">
        <f t="shared" si="10"/>
        <v>0</v>
      </c>
      <c r="D478" s="78"/>
      <c r="E478" s="78"/>
    </row>
    <row r="479" spans="1:5">
      <c r="A479" s="5" t="s">
        <v>168</v>
      </c>
      <c r="B479" s="75" t="s">
        <v>169</v>
      </c>
      <c r="C479" s="76">
        <f t="shared" si="10"/>
        <v>0</v>
      </c>
      <c r="D479" s="78"/>
      <c r="E479" s="78"/>
    </row>
    <row r="480" spans="1:5">
      <c r="A480" s="5" t="s">
        <v>170</v>
      </c>
      <c r="B480" s="75" t="s">
        <v>171</v>
      </c>
      <c r="C480" s="76">
        <f t="shared" si="10"/>
        <v>0</v>
      </c>
      <c r="D480" s="78"/>
      <c r="E480" s="78"/>
    </row>
    <row r="481" spans="1:5">
      <c r="A481" s="5" t="s">
        <v>172</v>
      </c>
      <c r="B481" s="75" t="s">
        <v>173</v>
      </c>
      <c r="C481" s="76">
        <f t="shared" si="10"/>
        <v>0</v>
      </c>
      <c r="D481" s="78"/>
      <c r="E481" s="78"/>
    </row>
    <row r="482" spans="1:5">
      <c r="A482" s="5" t="s">
        <v>174</v>
      </c>
      <c r="B482" s="75" t="s">
        <v>175</v>
      </c>
      <c r="C482" s="76">
        <f t="shared" si="10"/>
        <v>0</v>
      </c>
      <c r="D482" s="78"/>
      <c r="E482" s="78"/>
    </row>
    <row r="483" spans="1:5">
      <c r="A483" s="5" t="s">
        <v>176</v>
      </c>
      <c r="B483" s="75" t="s">
        <v>177</v>
      </c>
      <c r="C483" s="76">
        <f t="shared" ref="C483:C512" si="11">SUM(D483:E483)</f>
        <v>0</v>
      </c>
      <c r="D483" s="78"/>
      <c r="E483" s="78"/>
    </row>
    <row r="484" spans="1:5">
      <c r="A484" s="5" t="s">
        <v>178</v>
      </c>
      <c r="B484" s="75" t="s">
        <v>179</v>
      </c>
      <c r="C484" s="76">
        <f t="shared" si="11"/>
        <v>0</v>
      </c>
      <c r="D484" s="78"/>
      <c r="E484" s="78"/>
    </row>
    <row r="485" spans="1:5">
      <c r="A485" s="5" t="s">
        <v>180</v>
      </c>
      <c r="B485" s="75" t="s">
        <v>181</v>
      </c>
      <c r="C485" s="76">
        <f t="shared" si="11"/>
        <v>0</v>
      </c>
      <c r="D485" s="78"/>
      <c r="E485" s="78"/>
    </row>
    <row r="486" spans="1:5">
      <c r="A486" s="5" t="s">
        <v>182</v>
      </c>
      <c r="B486" s="75" t="s">
        <v>183</v>
      </c>
      <c r="C486" s="76">
        <f t="shared" si="11"/>
        <v>0</v>
      </c>
      <c r="D486" s="78"/>
      <c r="E486" s="78"/>
    </row>
    <row r="487" spans="1:5">
      <c r="A487" s="5" t="s">
        <v>184</v>
      </c>
      <c r="B487" s="75" t="s">
        <v>185</v>
      </c>
      <c r="C487" s="76">
        <f t="shared" si="11"/>
        <v>0</v>
      </c>
      <c r="D487" s="78"/>
      <c r="E487" s="78"/>
    </row>
    <row r="488" spans="1:5">
      <c r="A488" s="5" t="s">
        <v>186</v>
      </c>
      <c r="B488" s="75" t="s">
        <v>187</v>
      </c>
      <c r="C488" s="76">
        <f t="shared" si="11"/>
        <v>0</v>
      </c>
      <c r="D488" s="78"/>
      <c r="E488" s="78"/>
    </row>
    <row r="489" spans="1:5">
      <c r="A489" s="5" t="s">
        <v>188</v>
      </c>
      <c r="B489" s="75" t="s">
        <v>189</v>
      </c>
      <c r="C489" s="76">
        <f t="shared" si="11"/>
        <v>0</v>
      </c>
      <c r="D489" s="78"/>
      <c r="E489" s="78"/>
    </row>
    <row r="490" spans="1:5">
      <c r="A490" s="5" t="s">
        <v>190</v>
      </c>
      <c r="B490" s="75" t="s">
        <v>191</v>
      </c>
      <c r="C490" s="76">
        <f t="shared" si="11"/>
        <v>0</v>
      </c>
      <c r="D490" s="78"/>
      <c r="E490" s="78"/>
    </row>
    <row r="491" spans="1:5">
      <c r="A491" s="5" t="s">
        <v>192</v>
      </c>
      <c r="B491" s="75" t="s">
        <v>193</v>
      </c>
      <c r="C491" s="76">
        <f t="shared" si="11"/>
        <v>0</v>
      </c>
      <c r="D491" s="78"/>
      <c r="E491" s="78"/>
    </row>
    <row r="492" spans="1:5">
      <c r="A492" s="5" t="s">
        <v>194</v>
      </c>
      <c r="B492" s="75" t="s">
        <v>195</v>
      </c>
      <c r="C492" s="76">
        <f t="shared" si="11"/>
        <v>0</v>
      </c>
      <c r="D492" s="78"/>
      <c r="E492" s="78"/>
    </row>
    <row r="493" spans="1:5">
      <c r="A493" s="5" t="s">
        <v>196</v>
      </c>
      <c r="B493" s="75" t="s">
        <v>197</v>
      </c>
      <c r="C493" s="76">
        <f t="shared" si="11"/>
        <v>0</v>
      </c>
      <c r="D493" s="78"/>
      <c r="E493" s="78"/>
    </row>
    <row r="494" spans="1:5">
      <c r="A494" s="5" t="s">
        <v>198</v>
      </c>
      <c r="B494" s="75" t="s">
        <v>199</v>
      </c>
      <c r="C494" s="76">
        <f t="shared" si="11"/>
        <v>2.091678</v>
      </c>
      <c r="D494" s="78"/>
      <c r="E494" s="78">
        <v>2.091678</v>
      </c>
    </row>
    <row r="495" spans="1:5">
      <c r="A495" s="5" t="s">
        <v>200</v>
      </c>
      <c r="B495" s="75" t="s">
        <v>201</v>
      </c>
      <c r="C495" s="76">
        <f t="shared" si="11"/>
        <v>0</v>
      </c>
      <c r="D495" s="78"/>
      <c r="E495" s="78"/>
    </row>
    <row r="496" spans="1:5">
      <c r="A496" s="5" t="s">
        <v>202</v>
      </c>
      <c r="B496" s="75" t="s">
        <v>203</v>
      </c>
      <c r="C496" s="76">
        <f t="shared" si="11"/>
        <v>0</v>
      </c>
      <c r="D496" s="78"/>
      <c r="E496" s="78"/>
    </row>
    <row r="497" spans="1:5">
      <c r="A497" s="5" t="s">
        <v>204</v>
      </c>
      <c r="B497" s="75" t="s">
        <v>205</v>
      </c>
      <c r="C497" s="76">
        <f t="shared" si="11"/>
        <v>0</v>
      </c>
      <c r="D497" s="78"/>
      <c r="E497" s="78"/>
    </row>
    <row r="498" spans="1:5">
      <c r="A498" s="5" t="s">
        <v>206</v>
      </c>
      <c r="B498" s="75" t="s">
        <v>207</v>
      </c>
      <c r="C498" s="76">
        <f t="shared" si="11"/>
        <v>0</v>
      </c>
      <c r="D498" s="78"/>
      <c r="E498" s="78"/>
    </row>
    <row r="499" spans="1:5">
      <c r="A499" s="5" t="s">
        <v>208</v>
      </c>
      <c r="B499" s="75" t="s">
        <v>209</v>
      </c>
      <c r="C499" s="76">
        <f t="shared" si="11"/>
        <v>3.6</v>
      </c>
      <c r="D499" s="78"/>
      <c r="E499" s="78">
        <v>3.6</v>
      </c>
    </row>
    <row r="500" s="64" customFormat="1" spans="1:5">
      <c r="A500" s="72" t="s">
        <v>210</v>
      </c>
      <c r="B500" s="73" t="s">
        <v>71</v>
      </c>
      <c r="C500" s="74">
        <f t="shared" si="11"/>
        <v>5.388</v>
      </c>
      <c r="D500" s="79">
        <f>SUM(D501:D512)</f>
        <v>5.388</v>
      </c>
      <c r="E500" s="79">
        <f>SUM(E501:E512)</f>
        <v>0</v>
      </c>
    </row>
    <row r="501" spans="1:5">
      <c r="A501" s="5" t="s">
        <v>211</v>
      </c>
      <c r="B501" s="75" t="s">
        <v>212</v>
      </c>
      <c r="C501" s="76">
        <f t="shared" si="11"/>
        <v>0</v>
      </c>
      <c r="D501" s="78"/>
      <c r="E501" s="78"/>
    </row>
    <row r="502" spans="1:5">
      <c r="A502" s="5" t="s">
        <v>213</v>
      </c>
      <c r="B502" s="75" t="s">
        <v>214</v>
      </c>
      <c r="C502" s="76">
        <f t="shared" si="11"/>
        <v>0.48</v>
      </c>
      <c r="D502" s="78">
        <v>0.48</v>
      </c>
      <c r="E502" s="78"/>
    </row>
    <row r="503" spans="1:5">
      <c r="A503" s="5" t="s">
        <v>215</v>
      </c>
      <c r="B503" s="75" t="s">
        <v>216</v>
      </c>
      <c r="C503" s="76">
        <f t="shared" si="11"/>
        <v>0</v>
      </c>
      <c r="D503" s="78"/>
      <c r="E503" s="78"/>
    </row>
    <row r="504" spans="1:5">
      <c r="A504" s="5" t="s">
        <v>217</v>
      </c>
      <c r="B504" s="75" t="s">
        <v>218</v>
      </c>
      <c r="C504" s="76">
        <f t="shared" si="11"/>
        <v>0</v>
      </c>
      <c r="D504" s="78"/>
      <c r="E504" s="78"/>
    </row>
    <row r="505" spans="1:5">
      <c r="A505" s="5" t="s">
        <v>219</v>
      </c>
      <c r="B505" s="75" t="s">
        <v>220</v>
      </c>
      <c r="C505" s="76">
        <f t="shared" si="11"/>
        <v>3.6</v>
      </c>
      <c r="D505" s="78">
        <v>3.6</v>
      </c>
      <c r="E505" s="78"/>
    </row>
    <row r="506" spans="1:5">
      <c r="A506" s="5" t="s">
        <v>221</v>
      </c>
      <c r="B506" s="75" t="s">
        <v>222</v>
      </c>
      <c r="C506" s="76">
        <f t="shared" si="11"/>
        <v>0</v>
      </c>
      <c r="D506" s="78"/>
      <c r="E506" s="78"/>
    </row>
    <row r="507" spans="1:5">
      <c r="A507" s="5" t="s">
        <v>223</v>
      </c>
      <c r="B507" s="75" t="s">
        <v>224</v>
      </c>
      <c r="C507" s="76">
        <f t="shared" si="11"/>
        <v>0</v>
      </c>
      <c r="D507" s="78"/>
      <c r="E507" s="78"/>
    </row>
    <row r="508" spans="1:5">
      <c r="A508" s="5" t="s">
        <v>225</v>
      </c>
      <c r="B508" s="75" t="s">
        <v>226</v>
      </c>
      <c r="C508" s="76">
        <f t="shared" si="11"/>
        <v>0</v>
      </c>
      <c r="D508" s="78"/>
      <c r="E508" s="78"/>
    </row>
    <row r="509" spans="1:5">
      <c r="A509" s="5" t="s">
        <v>227</v>
      </c>
      <c r="B509" s="75" t="s">
        <v>228</v>
      </c>
      <c r="C509" s="76">
        <f t="shared" si="11"/>
        <v>0.012</v>
      </c>
      <c r="D509" s="78">
        <v>0.012</v>
      </c>
      <c r="E509" s="78"/>
    </row>
    <row r="510" spans="1:5">
      <c r="A510" s="5" t="s">
        <v>229</v>
      </c>
      <c r="B510" s="75" t="s">
        <v>230</v>
      </c>
      <c r="C510" s="76">
        <f t="shared" si="11"/>
        <v>0</v>
      </c>
      <c r="D510" s="78"/>
      <c r="E510" s="78"/>
    </row>
    <row r="511" spans="1:5">
      <c r="A511" s="5" t="s">
        <v>231</v>
      </c>
      <c r="B511" s="75" t="s">
        <v>232</v>
      </c>
      <c r="C511" s="76">
        <f t="shared" si="11"/>
        <v>0</v>
      </c>
      <c r="D511" s="78"/>
      <c r="E511" s="78"/>
    </row>
    <row r="512" spans="1:5">
      <c r="A512" s="5" t="s">
        <v>233</v>
      </c>
      <c r="B512" s="75" t="s">
        <v>234</v>
      </c>
      <c r="C512" s="76">
        <f t="shared" si="11"/>
        <v>1.296</v>
      </c>
      <c r="D512" s="78">
        <v>1.296</v>
      </c>
      <c r="E512" s="78"/>
    </row>
  </sheetData>
  <sortState ref="A10:F27">
    <sortCondition ref="A10:A27"/>
  </sortState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13" sqref="B13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31"/>
      <c r="B1" s="31"/>
      <c r="C1" s="38" t="s">
        <v>243</v>
      </c>
    </row>
    <row r="2" ht="29.45" customHeight="1" spans="1:3">
      <c r="A2" s="32" t="s">
        <v>244</v>
      </c>
      <c r="B2" s="32"/>
      <c r="C2" s="32"/>
    </row>
    <row r="3" ht="14.25" customHeight="1" spans="1:3">
      <c r="A3" s="31"/>
      <c r="B3" s="31"/>
      <c r="C3" s="38" t="s">
        <v>5</v>
      </c>
    </row>
    <row r="4" ht="31.7" customHeight="1" spans="1:3">
      <c r="A4" s="52" t="s">
        <v>245</v>
      </c>
      <c r="B4" s="52" t="s">
        <v>246</v>
      </c>
      <c r="C4" s="52" t="s">
        <v>247</v>
      </c>
    </row>
    <row r="5" ht="17.1" customHeight="1" spans="1:3">
      <c r="A5" s="52" t="s">
        <v>81</v>
      </c>
      <c r="B5" s="52">
        <v>1</v>
      </c>
      <c r="C5" s="52">
        <v>2</v>
      </c>
    </row>
    <row r="6" ht="17.1" customHeight="1" spans="1:3">
      <c r="A6" s="52" t="s">
        <v>11</v>
      </c>
      <c r="B6" s="63">
        <f>B7+B13+B14</f>
        <v>335.2732</v>
      </c>
      <c r="C6" s="63">
        <f>C7+C13+C14</f>
        <v>265.0732</v>
      </c>
    </row>
    <row r="7" ht="17.1" customHeight="1" spans="1:3">
      <c r="A7" s="53" t="s">
        <v>248</v>
      </c>
      <c r="B7" s="63">
        <f>SUM(B8:B10)</f>
        <v>13.305</v>
      </c>
      <c r="C7" s="63">
        <f>SUM(C8:C10)</f>
        <v>8.805</v>
      </c>
    </row>
    <row r="8" ht="17.1" customHeight="1" spans="1:3">
      <c r="A8" s="53" t="s">
        <v>249</v>
      </c>
      <c r="B8" s="63">
        <v>0</v>
      </c>
      <c r="C8" s="63">
        <v>0</v>
      </c>
    </row>
    <row r="9" ht="17.1" customHeight="1" spans="1:3">
      <c r="A9" s="53" t="s">
        <v>250</v>
      </c>
      <c r="B9" s="63">
        <v>4.905</v>
      </c>
      <c r="C9" s="63">
        <v>0.405</v>
      </c>
    </row>
    <row r="10" ht="17.1" customHeight="1" spans="1:3">
      <c r="A10" s="53" t="s">
        <v>251</v>
      </c>
      <c r="B10" s="63">
        <f>SUM(B11:B12)</f>
        <v>8.4</v>
      </c>
      <c r="C10" s="63">
        <f>SUM(C11:C12)</f>
        <v>8.4</v>
      </c>
    </row>
    <row r="11" ht="17.1" customHeight="1" spans="1:3">
      <c r="A11" s="53" t="s">
        <v>252</v>
      </c>
      <c r="B11" s="63">
        <v>8.4</v>
      </c>
      <c r="C11" s="63">
        <v>8.4</v>
      </c>
    </row>
    <row r="12" ht="17.1" customHeight="1" spans="1:3">
      <c r="A12" s="53" t="s">
        <v>253</v>
      </c>
      <c r="B12" s="63">
        <v>0</v>
      </c>
      <c r="C12" s="63">
        <v>0</v>
      </c>
    </row>
    <row r="13" ht="17.1" customHeight="1" spans="1:3">
      <c r="A13" s="53" t="s">
        <v>254</v>
      </c>
      <c r="B13" s="63">
        <v>1.8</v>
      </c>
      <c r="C13" s="63">
        <v>1.8</v>
      </c>
    </row>
    <row r="14" ht="17.1" customHeight="1" spans="1:3">
      <c r="A14" s="53" t="s">
        <v>255</v>
      </c>
      <c r="B14" s="63">
        <v>320.1682</v>
      </c>
      <c r="C14" s="63">
        <v>254.4682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F35" sqref="F35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1.375" customWidth="1"/>
    <col min="5" max="5" width="30.875" customWidth="1"/>
    <col min="6" max="6" width="12.4833333333333" customWidth="1"/>
    <col min="7" max="7" width="9.75" customWidth="1"/>
  </cols>
  <sheetData>
    <row r="1" ht="14.25" customHeight="1" spans="1:6">
      <c r="A1" s="31"/>
      <c r="B1" s="31"/>
      <c r="C1" s="31"/>
      <c r="D1" s="31"/>
      <c r="E1" s="31"/>
      <c r="F1" s="38" t="s">
        <v>256</v>
      </c>
    </row>
    <row r="2" ht="18" customHeight="1" spans="1:6">
      <c r="A2" s="32" t="s">
        <v>257</v>
      </c>
      <c r="B2" s="32"/>
      <c r="C2" s="32"/>
      <c r="D2" s="32"/>
      <c r="E2" s="32"/>
      <c r="F2" s="32"/>
    </row>
    <row r="3" ht="17.1" customHeight="1" spans="1:6">
      <c r="A3" s="31"/>
      <c r="B3" s="31"/>
      <c r="C3" s="31"/>
      <c r="D3" s="31"/>
      <c r="E3" s="31"/>
      <c r="F3" s="38" t="s">
        <v>5</v>
      </c>
    </row>
    <row r="4" ht="17.1" customHeight="1" spans="1:6">
      <c r="A4" s="52" t="s">
        <v>258</v>
      </c>
      <c r="B4" s="52"/>
      <c r="C4" s="52" t="s">
        <v>259</v>
      </c>
      <c r="D4" s="52"/>
      <c r="E4" s="52"/>
      <c r="F4" s="52"/>
    </row>
    <row r="5" ht="17.1" customHeight="1" spans="1:6">
      <c r="A5" s="52" t="s">
        <v>260</v>
      </c>
      <c r="B5" s="52" t="s">
        <v>261</v>
      </c>
      <c r="C5" s="52" t="s">
        <v>262</v>
      </c>
      <c r="D5" s="52" t="s">
        <v>261</v>
      </c>
      <c r="E5" s="52" t="s">
        <v>262</v>
      </c>
      <c r="F5" s="52" t="s">
        <v>261</v>
      </c>
    </row>
    <row r="6" ht="17.1" customHeight="1" spans="1:6">
      <c r="A6" s="53" t="s">
        <v>263</v>
      </c>
      <c r="B6" s="54">
        <f>B7+B8</f>
        <v>52015.281902</v>
      </c>
      <c r="C6" s="53" t="s">
        <v>264</v>
      </c>
      <c r="D6" s="55"/>
      <c r="E6" s="56" t="s">
        <v>265</v>
      </c>
      <c r="F6" s="55">
        <f>SUM(F7:F10)</f>
        <v>44849.440509</v>
      </c>
    </row>
    <row r="7" ht="17.1" customHeight="1" spans="1:6">
      <c r="A7" s="53" t="s">
        <v>266</v>
      </c>
      <c r="B7" s="57">
        <v>49270.936732</v>
      </c>
      <c r="C7" s="53" t="s">
        <v>267</v>
      </c>
      <c r="D7" s="55"/>
      <c r="E7" s="56" t="s">
        <v>268</v>
      </c>
      <c r="F7" s="58">
        <v>39730.041705</v>
      </c>
    </row>
    <row r="8" ht="29" customHeight="1" spans="1:6">
      <c r="A8" s="53" t="s">
        <v>269</v>
      </c>
      <c r="B8" s="54">
        <f>SUM(B9:B14)</f>
        <v>2744.34517</v>
      </c>
      <c r="C8" s="53" t="s">
        <v>270</v>
      </c>
      <c r="D8" s="55"/>
      <c r="E8" s="56" t="s">
        <v>271</v>
      </c>
      <c r="F8" s="58">
        <v>2980.632567</v>
      </c>
    </row>
    <row r="9" ht="17.1" customHeight="1" spans="1:6">
      <c r="A9" s="53" t="s">
        <v>272</v>
      </c>
      <c r="B9" s="57">
        <v>1185.9128</v>
      </c>
      <c r="C9" s="53" t="s">
        <v>273</v>
      </c>
      <c r="D9" s="55"/>
      <c r="E9" s="56" t="s">
        <v>274</v>
      </c>
      <c r="F9" s="58">
        <v>2138.766237</v>
      </c>
    </row>
    <row r="10" ht="17.1" customHeight="1" spans="1:6">
      <c r="A10" s="53" t="s">
        <v>275</v>
      </c>
      <c r="B10" s="57">
        <v>1224.39855</v>
      </c>
      <c r="C10" s="53" t="s">
        <v>276</v>
      </c>
      <c r="D10" s="59">
        <v>38113.260089</v>
      </c>
      <c r="E10" s="56" t="s">
        <v>277</v>
      </c>
      <c r="F10" s="55"/>
    </row>
    <row r="11" ht="17.1" customHeight="1" spans="1:6">
      <c r="A11" s="53" t="s">
        <v>278</v>
      </c>
      <c r="B11" s="54"/>
      <c r="C11" s="53" t="s">
        <v>279</v>
      </c>
      <c r="D11" s="60"/>
      <c r="E11" s="56" t="s">
        <v>280</v>
      </c>
      <c r="F11" s="55">
        <f>SUM(F12:F21)</f>
        <v>8167.057393</v>
      </c>
    </row>
    <row r="12" ht="17.1" customHeight="1" spans="1:6">
      <c r="A12" s="53" t="s">
        <v>281</v>
      </c>
      <c r="B12" s="57">
        <v>334.03382</v>
      </c>
      <c r="C12" s="53" t="s">
        <v>282</v>
      </c>
      <c r="D12" s="60"/>
      <c r="E12" s="56" t="s">
        <v>268</v>
      </c>
      <c r="F12" s="58">
        <v>4208.015373</v>
      </c>
    </row>
    <row r="13" ht="17.1" customHeight="1" spans="1:6">
      <c r="A13" s="53" t="s">
        <v>283</v>
      </c>
      <c r="B13" s="54"/>
      <c r="C13" s="53" t="s">
        <v>284</v>
      </c>
      <c r="D13" s="59">
        <v>8975.147682</v>
      </c>
      <c r="E13" s="56" t="s">
        <v>271</v>
      </c>
      <c r="F13" s="58">
        <v>1477.13497</v>
      </c>
    </row>
    <row r="14" ht="17.1" customHeight="1" spans="1:6">
      <c r="A14" s="53" t="s">
        <v>285</v>
      </c>
      <c r="B14" s="54"/>
      <c r="C14" s="53" t="s">
        <v>286</v>
      </c>
      <c r="D14" s="59">
        <v>2342.117733</v>
      </c>
      <c r="E14" s="56" t="s">
        <v>274</v>
      </c>
      <c r="F14" s="58">
        <v>1039.61485</v>
      </c>
    </row>
    <row r="15" ht="17.1" customHeight="1" spans="1:6">
      <c r="A15" s="53" t="s">
        <v>287</v>
      </c>
      <c r="B15" s="54"/>
      <c r="C15" s="53" t="s">
        <v>288</v>
      </c>
      <c r="D15" s="60"/>
      <c r="E15" s="56" t="s">
        <v>289</v>
      </c>
      <c r="F15" s="55"/>
    </row>
    <row r="16" ht="17.1" customHeight="1" spans="1:6">
      <c r="A16" s="53" t="s">
        <v>290</v>
      </c>
      <c r="B16" s="54"/>
      <c r="C16" s="53" t="s">
        <v>291</v>
      </c>
      <c r="D16" s="60"/>
      <c r="E16" s="56" t="s">
        <v>292</v>
      </c>
      <c r="F16" s="58">
        <v>7</v>
      </c>
    </row>
    <row r="17" ht="17.1" customHeight="1" spans="1:6">
      <c r="A17" s="53" t="s">
        <v>293</v>
      </c>
      <c r="B17" s="54">
        <f>SUM(B18:B19)</f>
        <v>1001.216</v>
      </c>
      <c r="C17" s="53" t="s">
        <v>294</v>
      </c>
      <c r="D17" s="60"/>
      <c r="E17" s="56" t="s">
        <v>295</v>
      </c>
      <c r="F17" s="58">
        <v>1435.2922</v>
      </c>
    </row>
    <row r="18" ht="17.1" customHeight="1" spans="1:6">
      <c r="A18" s="53" t="s">
        <v>296</v>
      </c>
      <c r="B18" s="57">
        <v>1001.216</v>
      </c>
      <c r="C18" s="53" t="s">
        <v>297</v>
      </c>
      <c r="D18" s="60"/>
      <c r="E18" s="56" t="s">
        <v>298</v>
      </c>
      <c r="F18" s="55"/>
    </row>
    <row r="19" ht="17.1" customHeight="1" spans="1:6">
      <c r="A19" s="53" t="s">
        <v>299</v>
      </c>
      <c r="B19" s="54"/>
      <c r="C19" s="53" t="s">
        <v>300</v>
      </c>
      <c r="D19" s="60"/>
      <c r="E19" s="56" t="s">
        <v>301</v>
      </c>
      <c r="F19" s="55"/>
    </row>
    <row r="20" ht="17.1" customHeight="1" spans="1:6">
      <c r="A20" s="53" t="s">
        <v>302</v>
      </c>
      <c r="B20" s="55">
        <f>SUM(B21:B23)</f>
        <v>0</v>
      </c>
      <c r="C20" s="53" t="s">
        <v>303</v>
      </c>
      <c r="D20" s="60"/>
      <c r="E20" s="56" t="s">
        <v>304</v>
      </c>
      <c r="F20" s="55"/>
    </row>
    <row r="21" ht="17.1" customHeight="1" spans="1:6">
      <c r="A21" s="53" t="s">
        <v>305</v>
      </c>
      <c r="B21" s="55"/>
      <c r="C21" s="53" t="s">
        <v>306</v>
      </c>
      <c r="D21" s="60"/>
      <c r="E21" s="56" t="s">
        <v>307</v>
      </c>
      <c r="F21" s="55"/>
    </row>
    <row r="22" ht="17.1" customHeight="1" spans="1:6">
      <c r="A22" s="53" t="s">
        <v>308</v>
      </c>
      <c r="B22" s="55"/>
      <c r="C22" s="53" t="s">
        <v>309</v>
      </c>
      <c r="D22" s="60"/>
      <c r="E22" s="56"/>
      <c r="F22" s="55"/>
    </row>
    <row r="23" ht="17.1" customHeight="1" spans="1:6">
      <c r="A23" s="53" t="s">
        <v>310</v>
      </c>
      <c r="B23" s="55"/>
      <c r="C23" s="53" t="s">
        <v>311</v>
      </c>
      <c r="D23" s="60"/>
      <c r="E23" s="56"/>
      <c r="F23" s="55"/>
    </row>
    <row r="24" ht="17.1" customHeight="1" spans="1:6">
      <c r="A24" s="53"/>
      <c r="B24" s="55"/>
      <c r="C24" s="53" t="s">
        <v>312</v>
      </c>
      <c r="D24" s="59">
        <v>3585.972398</v>
      </c>
      <c r="E24" s="56"/>
      <c r="F24" s="55"/>
    </row>
    <row r="25" ht="17.1" customHeight="1" spans="1:6">
      <c r="A25" s="53"/>
      <c r="B25" s="55"/>
      <c r="C25" s="53" t="s">
        <v>313</v>
      </c>
      <c r="D25" s="60"/>
      <c r="E25" s="56"/>
      <c r="F25" s="55"/>
    </row>
    <row r="26" ht="17.1" customHeight="1" spans="1:6">
      <c r="A26" s="53"/>
      <c r="B26" s="61"/>
      <c r="C26" s="53" t="s">
        <v>314</v>
      </c>
      <c r="D26" s="60"/>
      <c r="E26" s="53"/>
      <c r="F26" s="61"/>
    </row>
    <row r="27" ht="17.1" customHeight="1" spans="1:6">
      <c r="A27" s="53"/>
      <c r="B27" s="55"/>
      <c r="C27" s="53" t="s">
        <v>315</v>
      </c>
      <c r="D27" s="60"/>
      <c r="E27" s="56"/>
      <c r="F27" s="55"/>
    </row>
    <row r="28" ht="17.1" customHeight="1" spans="1:6">
      <c r="A28" s="53"/>
      <c r="B28" s="55"/>
      <c r="C28" s="53" t="s">
        <v>316</v>
      </c>
      <c r="D28" s="60"/>
      <c r="E28" s="56"/>
      <c r="F28" s="55"/>
    </row>
    <row r="29" ht="17.1" customHeight="1" spans="1:6">
      <c r="A29" s="53"/>
      <c r="B29" s="55"/>
      <c r="C29" s="53" t="s">
        <v>317</v>
      </c>
      <c r="D29" s="60"/>
      <c r="E29" s="56"/>
      <c r="F29" s="55"/>
    </row>
    <row r="30" ht="17.1" customHeight="1" spans="1:6">
      <c r="A30" s="53"/>
      <c r="B30" s="55"/>
      <c r="C30" s="53" t="s">
        <v>318</v>
      </c>
      <c r="D30" s="55"/>
      <c r="E30" s="56"/>
      <c r="F30" s="55"/>
    </row>
    <row r="31" ht="17.1" customHeight="1" spans="1:6">
      <c r="A31" s="53"/>
      <c r="B31" s="55"/>
      <c r="C31" s="53" t="s">
        <v>319</v>
      </c>
      <c r="D31" s="55"/>
      <c r="E31" s="56"/>
      <c r="F31" s="55"/>
    </row>
    <row r="32" ht="17.1" customHeight="1" spans="1:6">
      <c r="A32" s="53"/>
      <c r="B32" s="55"/>
      <c r="C32" s="53" t="s">
        <v>320</v>
      </c>
      <c r="D32" s="55"/>
      <c r="E32" s="56"/>
      <c r="F32" s="55"/>
    </row>
    <row r="33" ht="17.1" customHeight="1" spans="1:6">
      <c r="A33" s="53"/>
      <c r="B33" s="55"/>
      <c r="C33" s="53" t="s">
        <v>321</v>
      </c>
      <c r="D33" s="55"/>
      <c r="E33" s="56"/>
      <c r="F33" s="55"/>
    </row>
    <row r="34" ht="17.1" customHeight="1" spans="1:6">
      <c r="A34" s="53"/>
      <c r="B34" s="55"/>
      <c r="C34" s="53"/>
      <c r="D34" s="55"/>
      <c r="E34" s="56"/>
      <c r="F34" s="55"/>
    </row>
    <row r="35" ht="17.1" customHeight="1" spans="1:6">
      <c r="A35" s="62" t="s">
        <v>46</v>
      </c>
      <c r="B35" s="55">
        <f>SUM(B6+B15+B16+B17+B20)</f>
        <v>53016.497902</v>
      </c>
      <c r="C35" s="62" t="s">
        <v>47</v>
      </c>
      <c r="D35" s="55">
        <f>SUM(D6:D33)</f>
        <v>53016.497902</v>
      </c>
      <c r="E35" s="62" t="s">
        <v>47</v>
      </c>
      <c r="F35" s="55">
        <f>F6+F11</f>
        <v>53016.497902</v>
      </c>
    </row>
    <row r="36" ht="17.1" customHeight="1" spans="1:6">
      <c r="A36" s="53" t="s">
        <v>322</v>
      </c>
      <c r="B36" s="55">
        <f>SUM(B37:B41)</f>
        <v>0</v>
      </c>
      <c r="C36" s="53" t="s">
        <v>323</v>
      </c>
      <c r="D36" s="55"/>
      <c r="E36" s="56" t="s">
        <v>324</v>
      </c>
      <c r="F36" s="55">
        <f>SUM(F37:F38)</f>
        <v>0</v>
      </c>
    </row>
    <row r="37" ht="17.1" customHeight="1" spans="1:6">
      <c r="A37" s="53" t="s">
        <v>325</v>
      </c>
      <c r="B37" s="55"/>
      <c r="C37" s="53"/>
      <c r="D37" s="55"/>
      <c r="E37" s="56" t="s">
        <v>326</v>
      </c>
      <c r="F37" s="55"/>
    </row>
    <row r="38" ht="17.1" customHeight="1" spans="1:6">
      <c r="A38" s="53" t="s">
        <v>327</v>
      </c>
      <c r="B38" s="55"/>
      <c r="C38" s="53"/>
      <c r="D38" s="55"/>
      <c r="E38" s="56" t="s">
        <v>328</v>
      </c>
      <c r="F38" s="55"/>
    </row>
    <row r="39" ht="17.1" customHeight="1" spans="1:6">
      <c r="A39" s="53" t="s">
        <v>329</v>
      </c>
      <c r="B39" s="55"/>
      <c r="C39" s="53"/>
      <c r="D39" s="55"/>
      <c r="E39" s="56" t="s">
        <v>330</v>
      </c>
      <c r="F39" s="55"/>
    </row>
    <row r="40" ht="27.2" customHeight="1" spans="1:6">
      <c r="A40" s="53" t="s">
        <v>331</v>
      </c>
      <c r="B40" s="55"/>
      <c r="C40" s="53"/>
      <c r="D40" s="55"/>
      <c r="E40" s="56"/>
      <c r="F40" s="55"/>
    </row>
    <row r="41" ht="27.2" customHeight="1" spans="1:6">
      <c r="A41" s="53" t="s">
        <v>332</v>
      </c>
      <c r="B41" s="55"/>
      <c r="C41" s="53"/>
      <c r="D41" s="55"/>
      <c r="E41" s="56"/>
      <c r="F41" s="55"/>
    </row>
    <row r="42" ht="17.1" customHeight="1" spans="1:6">
      <c r="A42" s="53"/>
      <c r="B42" s="55"/>
      <c r="C42" s="53"/>
      <c r="D42" s="55"/>
      <c r="E42" s="56"/>
      <c r="F42" s="55"/>
    </row>
    <row r="43" ht="17.1" customHeight="1" spans="1:6">
      <c r="A43" s="53"/>
      <c r="B43" s="55"/>
      <c r="C43" s="53"/>
      <c r="D43" s="55"/>
      <c r="E43" s="56"/>
      <c r="F43" s="55"/>
    </row>
    <row r="44" ht="17.1" customHeight="1" spans="1:6">
      <c r="A44" s="62" t="s">
        <v>333</v>
      </c>
      <c r="B44" s="55">
        <f>B35+B36</f>
        <v>53016.497902</v>
      </c>
      <c r="C44" s="62" t="s">
        <v>334</v>
      </c>
      <c r="D44" s="55">
        <f>D35+D36</f>
        <v>53016.497902</v>
      </c>
      <c r="E44" s="62" t="s">
        <v>334</v>
      </c>
      <c r="F44" s="55">
        <f>F35+F36</f>
        <v>53016.497902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0"/>
  <sheetViews>
    <sheetView topLeftCell="B1" workbookViewId="0">
      <selection activeCell="M9" sqref="M9"/>
    </sheetView>
  </sheetViews>
  <sheetFormatPr defaultColWidth="10" defaultRowHeight="13.5"/>
  <cols>
    <col min="1" max="3" width="3" customWidth="1"/>
    <col min="4" max="4" width="7.5" customWidth="1"/>
    <col min="5" max="5" width="15.3083333333333" customWidth="1"/>
    <col min="6" max="8" width="9.05833333333333" customWidth="1"/>
    <col min="9" max="9" width="8.03333333333333" customWidth="1"/>
    <col min="10" max="10" width="7.81666666666667" customWidth="1"/>
    <col min="11" max="11" width="7.40833333333333" customWidth="1"/>
    <col min="12" max="12" width="4.8" customWidth="1"/>
    <col min="13" max="13" width="6.55833333333333" customWidth="1"/>
    <col min="14" max="14" width="4.78333333333333" customWidth="1"/>
    <col min="15" max="15" width="5.375" customWidth="1"/>
    <col min="16" max="16" width="4.5" customWidth="1"/>
    <col min="17" max="17" width="4.25" customWidth="1"/>
    <col min="18" max="18" width="7.63333333333333" customWidth="1"/>
    <col min="19" max="19" width="8.56666666666667" customWidth="1"/>
    <col min="20" max="20" width="4.51666666666667" customWidth="1"/>
    <col min="21" max="21" width="3.125" customWidth="1"/>
    <col min="22" max="22" width="2.875" customWidth="1"/>
    <col min="23" max="23" width="3.125" customWidth="1"/>
    <col min="24" max="24" width="2.875" customWidth="1"/>
    <col min="25" max="25" width="2.75" customWidth="1"/>
    <col min="26" max="26" width="4.25" customWidth="1"/>
    <col min="27" max="27" width="4.375" customWidth="1"/>
    <col min="28" max="28" width="4.25" customWidth="1"/>
    <col min="29" max="29" width="5.125" customWidth="1"/>
    <col min="30" max="30" width="5.75" customWidth="1"/>
    <col min="31" max="31" width="9.75" customWidth="1"/>
  </cols>
  <sheetData>
    <row r="1" ht="12" customHeight="1" spans="1:30">
      <c r="A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8" t="s">
        <v>335</v>
      </c>
      <c r="AD1" s="49"/>
    </row>
    <row r="2" ht="26.45" customHeight="1" spans="4:30">
      <c r="D2" s="32" t="s">
        <v>336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</row>
    <row r="3" ht="14.25" customHeight="1" spans="4:30"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50" t="s">
        <v>5</v>
      </c>
      <c r="AD3" s="51"/>
    </row>
    <row r="4" ht="14.25" customHeight="1" spans="1:30">
      <c r="A4" s="33" t="s">
        <v>58</v>
      </c>
      <c r="B4" s="33"/>
      <c r="C4" s="33"/>
      <c r="D4" s="33" t="s">
        <v>337</v>
      </c>
      <c r="E4" s="33" t="s">
        <v>338</v>
      </c>
      <c r="F4" s="33" t="s">
        <v>339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</row>
    <row r="5" ht="36.75" customHeight="1" spans="1:30">
      <c r="A5" s="33" t="s">
        <v>65</v>
      </c>
      <c r="B5" s="33" t="s">
        <v>66</v>
      </c>
      <c r="C5" s="33" t="s">
        <v>67</v>
      </c>
      <c r="D5" s="33"/>
      <c r="E5" s="33"/>
      <c r="F5" s="33" t="s">
        <v>61</v>
      </c>
      <c r="G5" s="33" t="s">
        <v>340</v>
      </c>
      <c r="H5" s="33"/>
      <c r="I5" s="33"/>
      <c r="J5" s="33"/>
      <c r="K5" s="33"/>
      <c r="L5" s="33"/>
      <c r="M5" s="33"/>
      <c r="N5" s="33"/>
      <c r="O5" s="33"/>
      <c r="P5" s="33" t="s">
        <v>341</v>
      </c>
      <c r="Q5" s="33" t="s">
        <v>342</v>
      </c>
      <c r="R5" s="33" t="s">
        <v>343</v>
      </c>
      <c r="S5" s="33"/>
      <c r="T5" s="33"/>
      <c r="U5" s="33" t="s">
        <v>344</v>
      </c>
      <c r="V5" s="33"/>
      <c r="W5" s="33"/>
      <c r="X5" s="33"/>
      <c r="Y5" s="33" t="s">
        <v>345</v>
      </c>
      <c r="Z5" s="33"/>
      <c r="AA5" s="33"/>
      <c r="AB5" s="33"/>
      <c r="AC5" s="33"/>
      <c r="AD5" s="33"/>
    </row>
    <row r="6" ht="14.25" customHeight="1" spans="1:30">
      <c r="A6" s="33"/>
      <c r="B6" s="33"/>
      <c r="C6" s="33"/>
      <c r="D6" s="33"/>
      <c r="E6" s="33"/>
      <c r="F6" s="33"/>
      <c r="G6" s="33" t="s">
        <v>11</v>
      </c>
      <c r="H6" s="33" t="s">
        <v>346</v>
      </c>
      <c r="I6" s="33" t="s">
        <v>347</v>
      </c>
      <c r="J6" s="33"/>
      <c r="K6" s="33"/>
      <c r="L6" s="33"/>
      <c r="M6" s="33"/>
      <c r="N6" s="33"/>
      <c r="O6" s="33"/>
      <c r="P6" s="33"/>
      <c r="Q6" s="33"/>
      <c r="R6" s="33" t="s">
        <v>68</v>
      </c>
      <c r="S6" s="33" t="s">
        <v>348</v>
      </c>
      <c r="T6" s="33" t="s">
        <v>349</v>
      </c>
      <c r="U6" s="33" t="s">
        <v>68</v>
      </c>
      <c r="V6" s="33" t="s">
        <v>350</v>
      </c>
      <c r="W6" s="33" t="s">
        <v>351</v>
      </c>
      <c r="X6" s="33" t="s">
        <v>349</v>
      </c>
      <c r="Y6" s="33" t="s">
        <v>68</v>
      </c>
      <c r="Z6" s="33" t="s">
        <v>352</v>
      </c>
      <c r="AA6" s="33" t="s">
        <v>353</v>
      </c>
      <c r="AB6" s="33" t="s">
        <v>354</v>
      </c>
      <c r="AC6" s="33" t="s">
        <v>355</v>
      </c>
      <c r="AD6" s="33" t="s">
        <v>356</v>
      </c>
    </row>
    <row r="7" ht="87.75" customHeight="1" spans="1:30">
      <c r="A7" s="33"/>
      <c r="B7" s="33"/>
      <c r="C7" s="33"/>
      <c r="D7" s="33"/>
      <c r="E7" s="33"/>
      <c r="F7" s="33"/>
      <c r="G7" s="33"/>
      <c r="H7" s="33"/>
      <c r="I7" s="33" t="s">
        <v>68</v>
      </c>
      <c r="J7" s="33" t="s">
        <v>357</v>
      </c>
      <c r="K7" s="33" t="s">
        <v>358</v>
      </c>
      <c r="L7" s="33" t="s">
        <v>359</v>
      </c>
      <c r="M7" s="33" t="s">
        <v>360</v>
      </c>
      <c r="N7" s="33" t="s">
        <v>361</v>
      </c>
      <c r="O7" s="33" t="s">
        <v>362</v>
      </c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</row>
    <row r="8" ht="14.25" customHeight="1" spans="1:30">
      <c r="A8" s="33" t="s">
        <v>81</v>
      </c>
      <c r="B8" s="33" t="s">
        <v>81</v>
      </c>
      <c r="C8" s="33" t="s">
        <v>81</v>
      </c>
      <c r="D8" s="33" t="s">
        <v>81</v>
      </c>
      <c r="E8" s="33" t="s">
        <v>81</v>
      </c>
      <c r="F8" s="33">
        <v>1</v>
      </c>
      <c r="G8" s="33">
        <v>2</v>
      </c>
      <c r="H8" s="33">
        <v>3</v>
      </c>
      <c r="I8" s="33">
        <v>4</v>
      </c>
      <c r="J8" s="33">
        <v>5</v>
      </c>
      <c r="K8" s="33">
        <v>6</v>
      </c>
      <c r="L8" s="33">
        <v>7</v>
      </c>
      <c r="M8" s="33">
        <v>8</v>
      </c>
      <c r="N8" s="33">
        <v>9</v>
      </c>
      <c r="O8" s="48">
        <v>10</v>
      </c>
      <c r="P8" s="48">
        <v>11</v>
      </c>
      <c r="Q8" s="48">
        <v>12</v>
      </c>
      <c r="R8" s="48">
        <v>13</v>
      </c>
      <c r="S8" s="48">
        <v>14</v>
      </c>
      <c r="T8" s="48">
        <v>15</v>
      </c>
      <c r="U8" s="48">
        <v>16</v>
      </c>
      <c r="V8" s="48">
        <v>17</v>
      </c>
      <c r="W8" s="48">
        <v>18</v>
      </c>
      <c r="X8" s="48">
        <v>19</v>
      </c>
      <c r="Y8" s="48">
        <v>20</v>
      </c>
      <c r="Z8" s="48">
        <v>21</v>
      </c>
      <c r="AA8" s="48">
        <v>22</v>
      </c>
      <c r="AB8" s="48">
        <v>23</v>
      </c>
      <c r="AC8" s="48">
        <v>24</v>
      </c>
      <c r="AD8" s="48">
        <v>25</v>
      </c>
    </row>
    <row r="9" s="1" customFormat="1" ht="14.25" customHeight="1" spans="1:30">
      <c r="A9" s="5"/>
      <c r="B9" s="5"/>
      <c r="C9" s="5"/>
      <c r="D9" s="5"/>
      <c r="E9" s="5" t="s">
        <v>11</v>
      </c>
      <c r="F9" s="45">
        <v>53016.497902</v>
      </c>
      <c r="G9" s="45">
        <v>52015.281902</v>
      </c>
      <c r="H9" s="45">
        <v>49270.936732</v>
      </c>
      <c r="I9" s="45">
        <v>2744.34517</v>
      </c>
      <c r="J9" s="45">
        <v>1185.9128</v>
      </c>
      <c r="K9" s="45">
        <v>1224.39855</v>
      </c>
      <c r="L9" s="45">
        <v>0</v>
      </c>
      <c r="M9" s="45">
        <v>334.03382</v>
      </c>
      <c r="N9" s="45">
        <v>0</v>
      </c>
      <c r="O9" s="45">
        <v>0</v>
      </c>
      <c r="P9" s="45">
        <v>0</v>
      </c>
      <c r="Q9" s="45">
        <v>0</v>
      </c>
      <c r="R9" s="45">
        <v>1001.216</v>
      </c>
      <c r="S9" s="45">
        <v>1001.216</v>
      </c>
      <c r="T9" s="45">
        <v>0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  <c r="AC9" s="47">
        <v>0</v>
      </c>
      <c r="AD9" s="47">
        <v>0</v>
      </c>
    </row>
    <row r="10" ht="14.25" customHeight="1" spans="1:30">
      <c r="A10" s="5"/>
      <c r="B10" s="5"/>
      <c r="C10" s="5"/>
      <c r="D10" s="5" t="s">
        <v>82</v>
      </c>
      <c r="E10" s="5" t="s">
        <v>83</v>
      </c>
      <c r="F10" s="45">
        <v>53016.497902</v>
      </c>
      <c r="G10" s="45">
        <v>52015.281902</v>
      </c>
      <c r="H10" s="45">
        <v>49270.936732</v>
      </c>
      <c r="I10" s="45">
        <v>2744.34517</v>
      </c>
      <c r="J10" s="45">
        <v>1185.9128</v>
      </c>
      <c r="K10" s="45">
        <v>1224.39855</v>
      </c>
      <c r="L10" s="45">
        <v>0</v>
      </c>
      <c r="M10" s="45">
        <v>334.03382</v>
      </c>
      <c r="N10" s="45">
        <v>0</v>
      </c>
      <c r="O10" s="45">
        <v>0</v>
      </c>
      <c r="P10" s="45">
        <v>0</v>
      </c>
      <c r="Q10" s="45">
        <v>0</v>
      </c>
      <c r="R10" s="45">
        <v>1001.216</v>
      </c>
      <c r="S10" s="45">
        <v>1001.216</v>
      </c>
      <c r="T10" s="45">
        <v>0</v>
      </c>
      <c r="U10" s="47">
        <v>0</v>
      </c>
      <c r="V10" s="47">
        <v>0</v>
      </c>
      <c r="W10" s="47">
        <v>0</v>
      </c>
      <c r="X10" s="47">
        <v>0</v>
      </c>
      <c r="Y10" s="47">
        <v>0</v>
      </c>
      <c r="Z10" s="47">
        <v>0</v>
      </c>
      <c r="AA10" s="47">
        <v>0</v>
      </c>
      <c r="AB10" s="47">
        <v>0</v>
      </c>
      <c r="AC10" s="47">
        <v>0</v>
      </c>
      <c r="AD10" s="47">
        <v>0</v>
      </c>
    </row>
    <row r="11" ht="26" customHeight="1" spans="1:30">
      <c r="A11" s="5" t="s">
        <v>84</v>
      </c>
      <c r="B11" s="5" t="s">
        <v>85</v>
      </c>
      <c r="C11" s="5" t="s">
        <v>85</v>
      </c>
      <c r="D11" s="5" t="s">
        <v>330</v>
      </c>
      <c r="E11" s="5" t="s">
        <v>87</v>
      </c>
      <c r="F11" s="45">
        <v>149.028264</v>
      </c>
      <c r="G11" s="45">
        <v>149.028264</v>
      </c>
      <c r="H11" s="45">
        <v>149.028264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7">
        <v>0</v>
      </c>
      <c r="V11" s="47">
        <v>0</v>
      </c>
      <c r="W11" s="47">
        <v>0</v>
      </c>
      <c r="X11" s="47">
        <v>0</v>
      </c>
      <c r="Y11" s="47">
        <v>0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</row>
    <row r="12" ht="14.25" customHeight="1" spans="1:30">
      <c r="A12" s="5" t="s">
        <v>84</v>
      </c>
      <c r="B12" s="5" t="s">
        <v>88</v>
      </c>
      <c r="C12" s="5" t="s">
        <v>85</v>
      </c>
      <c r="D12" s="5" t="s">
        <v>330</v>
      </c>
      <c r="E12" s="5" t="s">
        <v>89</v>
      </c>
      <c r="F12" s="45">
        <v>1956.25235</v>
      </c>
      <c r="G12" s="45">
        <v>1956.25235</v>
      </c>
      <c r="H12" s="45">
        <v>846.3538</v>
      </c>
      <c r="I12" s="45">
        <v>1109.89855</v>
      </c>
      <c r="J12" s="45">
        <v>0</v>
      </c>
      <c r="K12" s="45">
        <v>1109.89855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7">
        <v>0</v>
      </c>
      <c r="V12" s="47">
        <v>0</v>
      </c>
      <c r="W12" s="47">
        <v>0</v>
      </c>
      <c r="X12" s="47">
        <v>0</v>
      </c>
      <c r="Y12" s="47">
        <v>0</v>
      </c>
      <c r="Z12" s="47">
        <v>0</v>
      </c>
      <c r="AA12" s="47">
        <v>0</v>
      </c>
      <c r="AB12" s="47">
        <v>0</v>
      </c>
      <c r="AC12" s="47">
        <v>0</v>
      </c>
      <c r="AD12" s="47">
        <v>0</v>
      </c>
    </row>
    <row r="13" s="1" customFormat="1" ht="14.25" customHeight="1" spans="1:30">
      <c r="A13" s="5" t="s">
        <v>84</v>
      </c>
      <c r="B13" s="5" t="s">
        <v>88</v>
      </c>
      <c r="C13" s="5" t="s">
        <v>88</v>
      </c>
      <c r="D13" s="5" t="s">
        <v>330</v>
      </c>
      <c r="E13" s="5" t="s">
        <v>90</v>
      </c>
      <c r="F13" s="45">
        <v>17433.206979</v>
      </c>
      <c r="G13" s="45">
        <v>17433.206979</v>
      </c>
      <c r="H13" s="45">
        <v>17387.653279</v>
      </c>
      <c r="I13" s="45">
        <v>45.5537</v>
      </c>
      <c r="J13" s="45">
        <v>0</v>
      </c>
      <c r="K13" s="45">
        <v>0</v>
      </c>
      <c r="L13" s="45">
        <v>0</v>
      </c>
      <c r="M13" s="45">
        <v>45.5537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7">
        <v>0</v>
      </c>
      <c r="V13" s="47">
        <v>0</v>
      </c>
      <c r="W13" s="47">
        <v>0</v>
      </c>
      <c r="X13" s="47">
        <v>0</v>
      </c>
      <c r="Y13" s="47">
        <v>0</v>
      </c>
      <c r="Z13" s="47">
        <v>0</v>
      </c>
      <c r="AA13" s="47">
        <v>0</v>
      </c>
      <c r="AB13" s="47">
        <v>0</v>
      </c>
      <c r="AC13" s="47">
        <v>0</v>
      </c>
      <c r="AD13" s="47">
        <v>0</v>
      </c>
    </row>
    <row r="14" s="1" customFormat="1" ht="14.25" customHeight="1" spans="1:30">
      <c r="A14" s="5" t="s">
        <v>84</v>
      </c>
      <c r="B14" s="5" t="s">
        <v>88</v>
      </c>
      <c r="C14" s="5" t="s">
        <v>91</v>
      </c>
      <c r="D14" s="5" t="s">
        <v>330</v>
      </c>
      <c r="E14" s="5" t="s">
        <v>92</v>
      </c>
      <c r="F14" s="45">
        <v>8522.71841</v>
      </c>
      <c r="G14" s="45">
        <v>8522.71841</v>
      </c>
      <c r="H14" s="45">
        <v>8355.56829</v>
      </c>
      <c r="I14" s="45">
        <v>167.15012</v>
      </c>
      <c r="J14" s="45">
        <v>0</v>
      </c>
      <c r="K14" s="45">
        <v>0</v>
      </c>
      <c r="L14" s="45">
        <v>0</v>
      </c>
      <c r="M14" s="45">
        <v>167.15012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7">
        <v>0</v>
      </c>
      <c r="V14" s="47">
        <v>0</v>
      </c>
      <c r="W14" s="47">
        <v>0</v>
      </c>
      <c r="X14" s="47">
        <v>0</v>
      </c>
      <c r="Y14" s="47">
        <v>0</v>
      </c>
      <c r="Z14" s="47">
        <v>0</v>
      </c>
      <c r="AA14" s="47">
        <v>0</v>
      </c>
      <c r="AB14" s="47">
        <v>0</v>
      </c>
      <c r="AC14" s="47">
        <v>0</v>
      </c>
      <c r="AD14" s="47">
        <v>0</v>
      </c>
    </row>
    <row r="15" s="1" customFormat="1" ht="14.25" customHeight="1" spans="1:30">
      <c r="A15" s="5" t="s">
        <v>84</v>
      </c>
      <c r="B15" s="5" t="s">
        <v>88</v>
      </c>
      <c r="C15" s="5" t="s">
        <v>93</v>
      </c>
      <c r="D15" s="5" t="s">
        <v>330</v>
      </c>
      <c r="E15" s="5" t="s">
        <v>94</v>
      </c>
      <c r="F15" s="45">
        <v>6178.62125</v>
      </c>
      <c r="G15" s="45">
        <v>5192.40525</v>
      </c>
      <c r="H15" s="45">
        <v>5050.91525</v>
      </c>
      <c r="I15" s="45">
        <v>141.49</v>
      </c>
      <c r="J15" s="45">
        <v>0</v>
      </c>
      <c r="K15" s="45">
        <v>32.16</v>
      </c>
      <c r="L15" s="45">
        <v>0</v>
      </c>
      <c r="M15" s="45">
        <v>109.33</v>
      </c>
      <c r="N15" s="45">
        <v>0</v>
      </c>
      <c r="O15" s="45">
        <v>0</v>
      </c>
      <c r="P15" s="45">
        <v>0</v>
      </c>
      <c r="Q15" s="45">
        <v>0</v>
      </c>
      <c r="R15" s="45">
        <v>986.216</v>
      </c>
      <c r="S15" s="45">
        <v>986.216</v>
      </c>
      <c r="T15" s="45">
        <v>0</v>
      </c>
      <c r="U15" s="47">
        <v>0</v>
      </c>
      <c r="V15" s="47">
        <v>0</v>
      </c>
      <c r="W15" s="47">
        <v>0</v>
      </c>
      <c r="X15" s="47">
        <v>0</v>
      </c>
      <c r="Y15" s="47">
        <v>0</v>
      </c>
      <c r="Z15" s="47">
        <v>0</v>
      </c>
      <c r="AA15" s="47">
        <v>0</v>
      </c>
      <c r="AB15" s="47">
        <v>0</v>
      </c>
      <c r="AC15" s="47">
        <v>0</v>
      </c>
      <c r="AD15" s="47">
        <v>0</v>
      </c>
    </row>
    <row r="16" ht="22.5" spans="1:30">
      <c r="A16" s="5" t="s">
        <v>84</v>
      </c>
      <c r="B16" s="5" t="s">
        <v>88</v>
      </c>
      <c r="C16" s="5" t="s">
        <v>95</v>
      </c>
      <c r="D16" s="5" t="s">
        <v>330</v>
      </c>
      <c r="E16" s="5" t="s">
        <v>96</v>
      </c>
      <c r="F16" s="45">
        <v>602.66</v>
      </c>
      <c r="G16" s="45">
        <v>602.66</v>
      </c>
      <c r="H16" s="45">
        <v>602.66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7">
        <v>0</v>
      </c>
      <c r="V16" s="47">
        <v>0</v>
      </c>
      <c r="W16" s="47">
        <v>0</v>
      </c>
      <c r="X16" s="47">
        <v>0</v>
      </c>
      <c r="Y16" s="47">
        <v>0</v>
      </c>
      <c r="Z16" s="47">
        <v>0</v>
      </c>
      <c r="AA16" s="47">
        <v>0</v>
      </c>
      <c r="AB16" s="47">
        <v>0</v>
      </c>
      <c r="AC16" s="47">
        <v>0</v>
      </c>
      <c r="AD16" s="47">
        <v>0</v>
      </c>
    </row>
    <row r="17" spans="1:30">
      <c r="A17" s="5" t="s">
        <v>84</v>
      </c>
      <c r="B17" s="5" t="s">
        <v>91</v>
      </c>
      <c r="C17" s="5" t="s">
        <v>88</v>
      </c>
      <c r="D17" s="5" t="s">
        <v>330</v>
      </c>
      <c r="E17" s="5" t="s">
        <v>97</v>
      </c>
      <c r="F17" s="45">
        <v>1202.350785</v>
      </c>
      <c r="G17" s="45">
        <v>1195.350785</v>
      </c>
      <c r="H17" s="45">
        <v>1183.350785</v>
      </c>
      <c r="I17" s="45">
        <v>12</v>
      </c>
      <c r="J17" s="45">
        <v>0</v>
      </c>
      <c r="K17" s="45">
        <v>0</v>
      </c>
      <c r="L17" s="45">
        <v>0</v>
      </c>
      <c r="M17" s="45">
        <v>12</v>
      </c>
      <c r="N17" s="45">
        <v>0</v>
      </c>
      <c r="O17" s="45">
        <v>0</v>
      </c>
      <c r="P17" s="45">
        <v>0</v>
      </c>
      <c r="Q17" s="45">
        <v>0</v>
      </c>
      <c r="R17" s="45">
        <v>7</v>
      </c>
      <c r="S17" s="45">
        <v>7</v>
      </c>
      <c r="T17" s="45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  <c r="AA17" s="47">
        <v>0</v>
      </c>
      <c r="AB17" s="47">
        <v>0</v>
      </c>
      <c r="AC17" s="47">
        <v>0</v>
      </c>
      <c r="AD17" s="47">
        <v>0</v>
      </c>
    </row>
    <row r="18" spans="1:30">
      <c r="A18" s="5" t="s">
        <v>84</v>
      </c>
      <c r="B18" s="5" t="s">
        <v>98</v>
      </c>
      <c r="C18" s="5" t="s">
        <v>85</v>
      </c>
      <c r="D18" s="5" t="s">
        <v>330</v>
      </c>
      <c r="E18" s="5" t="s">
        <v>99</v>
      </c>
      <c r="F18" s="45">
        <v>326.769176</v>
      </c>
      <c r="G18" s="45">
        <v>326.769176</v>
      </c>
      <c r="H18" s="45">
        <v>326.769176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7">
        <v>0</v>
      </c>
      <c r="V18" s="47">
        <v>0</v>
      </c>
      <c r="W18" s="47">
        <v>0</v>
      </c>
      <c r="X18" s="47">
        <v>0</v>
      </c>
      <c r="Y18" s="47">
        <v>0</v>
      </c>
      <c r="Z18" s="47">
        <v>0</v>
      </c>
      <c r="AA18" s="47">
        <v>0</v>
      </c>
      <c r="AB18" s="47">
        <v>0</v>
      </c>
      <c r="AC18" s="47">
        <v>0</v>
      </c>
      <c r="AD18" s="47">
        <v>0</v>
      </c>
    </row>
    <row r="19" spans="1:30">
      <c r="A19" s="5" t="s">
        <v>84</v>
      </c>
      <c r="B19" s="5" t="s">
        <v>100</v>
      </c>
      <c r="C19" s="5" t="s">
        <v>85</v>
      </c>
      <c r="D19" s="5" t="s">
        <v>330</v>
      </c>
      <c r="E19" s="5" t="s">
        <v>101</v>
      </c>
      <c r="F19" s="45">
        <v>97.354966</v>
      </c>
      <c r="G19" s="45">
        <v>97.354966</v>
      </c>
      <c r="H19" s="45">
        <v>97.354966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7">
        <v>0</v>
      </c>
      <c r="V19" s="47">
        <v>0</v>
      </c>
      <c r="W19" s="47">
        <v>0</v>
      </c>
      <c r="X19" s="47">
        <v>0</v>
      </c>
      <c r="Y19" s="47">
        <v>0</v>
      </c>
      <c r="Z19" s="47">
        <v>0</v>
      </c>
      <c r="AA19" s="47">
        <v>0</v>
      </c>
      <c r="AB19" s="47">
        <v>0</v>
      </c>
      <c r="AC19" s="47">
        <v>0</v>
      </c>
      <c r="AD19" s="47">
        <v>0</v>
      </c>
    </row>
    <row r="20" ht="25" customHeight="1" spans="1:30">
      <c r="A20" s="5" t="s">
        <v>84</v>
      </c>
      <c r="B20" s="5" t="s">
        <v>102</v>
      </c>
      <c r="C20" s="5" t="s">
        <v>95</v>
      </c>
      <c r="D20" s="5" t="s">
        <v>330</v>
      </c>
      <c r="E20" s="5" t="s">
        <v>103</v>
      </c>
      <c r="F20" s="45">
        <v>1185.9128</v>
      </c>
      <c r="G20" s="45">
        <v>1185.9128</v>
      </c>
      <c r="H20" s="45">
        <v>0</v>
      </c>
      <c r="I20" s="45">
        <v>1185.9128</v>
      </c>
      <c r="J20" s="45">
        <v>1185.9128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7">
        <v>0</v>
      </c>
      <c r="V20" s="47">
        <v>0</v>
      </c>
      <c r="W20" s="47">
        <v>0</v>
      </c>
      <c r="X20" s="47">
        <v>0</v>
      </c>
      <c r="Y20" s="47">
        <v>0</v>
      </c>
      <c r="Z20" s="47">
        <v>0</v>
      </c>
      <c r="AA20" s="47">
        <v>0</v>
      </c>
      <c r="AB20" s="47">
        <v>0</v>
      </c>
      <c r="AC20" s="47">
        <v>0</v>
      </c>
      <c r="AD20" s="47">
        <v>0</v>
      </c>
    </row>
    <row r="21" spans="1:30">
      <c r="A21" s="5" t="s">
        <v>84</v>
      </c>
      <c r="B21" s="5" t="s">
        <v>95</v>
      </c>
      <c r="C21" s="5" t="s">
        <v>95</v>
      </c>
      <c r="D21" s="5" t="s">
        <v>330</v>
      </c>
      <c r="E21" s="5" t="s">
        <v>104</v>
      </c>
      <c r="F21" s="45">
        <v>458.385109</v>
      </c>
      <c r="G21" s="45">
        <v>450.385109</v>
      </c>
      <c r="H21" s="45">
        <v>368.045109</v>
      </c>
      <c r="I21" s="45">
        <v>82.34</v>
      </c>
      <c r="J21" s="45">
        <v>0</v>
      </c>
      <c r="K21" s="45">
        <v>82.34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8</v>
      </c>
      <c r="S21" s="45">
        <v>8</v>
      </c>
      <c r="T21" s="45">
        <v>0</v>
      </c>
      <c r="U21" s="47">
        <v>0</v>
      </c>
      <c r="V21" s="47">
        <v>0</v>
      </c>
      <c r="W21" s="47">
        <v>0</v>
      </c>
      <c r="X21" s="47">
        <v>0</v>
      </c>
      <c r="Y21" s="47">
        <v>0</v>
      </c>
      <c r="Z21" s="47">
        <v>0</v>
      </c>
      <c r="AA21" s="47">
        <v>0</v>
      </c>
      <c r="AB21" s="47">
        <v>0</v>
      </c>
      <c r="AC21" s="47">
        <v>0</v>
      </c>
      <c r="AD21" s="47">
        <v>0</v>
      </c>
    </row>
    <row r="22" spans="1:30">
      <c r="A22" s="5" t="s">
        <v>105</v>
      </c>
      <c r="B22" s="5" t="s">
        <v>106</v>
      </c>
      <c r="C22" s="5" t="s">
        <v>85</v>
      </c>
      <c r="D22" s="5" t="s">
        <v>330</v>
      </c>
      <c r="E22" s="5" t="s">
        <v>107</v>
      </c>
      <c r="F22" s="45">
        <v>13.1944</v>
      </c>
      <c r="G22" s="45">
        <v>13.1944</v>
      </c>
      <c r="H22" s="45">
        <v>13.1944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  <c r="Z22" s="47">
        <v>0</v>
      </c>
      <c r="AA22" s="47">
        <v>0</v>
      </c>
      <c r="AB22" s="47">
        <v>0</v>
      </c>
      <c r="AC22" s="47">
        <v>0</v>
      </c>
      <c r="AD22" s="47">
        <v>0</v>
      </c>
    </row>
    <row r="23" spans="1:30">
      <c r="A23" s="5" t="s">
        <v>105</v>
      </c>
      <c r="B23" s="5" t="s">
        <v>106</v>
      </c>
      <c r="C23" s="5" t="s">
        <v>88</v>
      </c>
      <c r="D23" s="5" t="s">
        <v>330</v>
      </c>
      <c r="E23" s="5" t="s">
        <v>108</v>
      </c>
      <c r="F23" s="45">
        <v>1809.993248</v>
      </c>
      <c r="G23" s="45">
        <v>1809.993248</v>
      </c>
      <c r="H23" s="45">
        <v>1809.993248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  <c r="Z23" s="47">
        <v>0</v>
      </c>
      <c r="AA23" s="47">
        <v>0</v>
      </c>
      <c r="AB23" s="47">
        <v>0</v>
      </c>
      <c r="AC23" s="47">
        <v>0</v>
      </c>
      <c r="AD23" s="47">
        <v>0</v>
      </c>
    </row>
    <row r="24" ht="25" customHeight="1" spans="1:30">
      <c r="A24" s="5" t="s">
        <v>105</v>
      </c>
      <c r="B24" s="5" t="s">
        <v>106</v>
      </c>
      <c r="C24" s="5" t="s">
        <v>106</v>
      </c>
      <c r="D24" s="5" t="s">
        <v>330</v>
      </c>
      <c r="E24" s="5" t="s">
        <v>109</v>
      </c>
      <c r="F24" s="45">
        <v>4781.296528</v>
      </c>
      <c r="G24" s="45">
        <v>4781.296528</v>
      </c>
      <c r="H24" s="45">
        <v>4781.296528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47">
        <v>0</v>
      </c>
      <c r="AD24" s="47">
        <v>0</v>
      </c>
    </row>
    <row r="25" ht="26" customHeight="1" spans="1:30">
      <c r="A25" s="5" t="s">
        <v>105</v>
      </c>
      <c r="B25" s="5" t="s">
        <v>106</v>
      </c>
      <c r="C25" s="5" t="s">
        <v>110</v>
      </c>
      <c r="D25" s="5" t="s">
        <v>330</v>
      </c>
      <c r="E25" s="5" t="s">
        <v>111</v>
      </c>
      <c r="F25" s="45">
        <v>2370.663506</v>
      </c>
      <c r="G25" s="45">
        <v>2370.663506</v>
      </c>
      <c r="H25" s="45">
        <v>2370.663506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  <c r="Z25" s="47">
        <v>0</v>
      </c>
      <c r="AA25" s="47">
        <v>0</v>
      </c>
      <c r="AB25" s="47">
        <v>0</v>
      </c>
      <c r="AC25" s="47">
        <v>0</v>
      </c>
      <c r="AD25" s="47">
        <v>0</v>
      </c>
    </row>
    <row r="26" spans="1:30">
      <c r="A26" s="5" t="s">
        <v>112</v>
      </c>
      <c r="B26" s="5" t="s">
        <v>113</v>
      </c>
      <c r="C26" s="5" t="s">
        <v>85</v>
      </c>
      <c r="D26" s="5" t="s">
        <v>330</v>
      </c>
      <c r="E26" s="5" t="s">
        <v>114</v>
      </c>
      <c r="F26" s="45">
        <v>191.01855</v>
      </c>
      <c r="G26" s="45">
        <v>191.01855</v>
      </c>
      <c r="H26" s="45">
        <v>191.01855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7">
        <v>0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  <c r="AC26" s="47">
        <v>0</v>
      </c>
      <c r="AD26" s="47">
        <v>0</v>
      </c>
    </row>
    <row r="27" spans="1:30">
      <c r="A27" s="5" t="s">
        <v>112</v>
      </c>
      <c r="B27" s="5" t="s">
        <v>113</v>
      </c>
      <c r="C27" s="5" t="s">
        <v>88</v>
      </c>
      <c r="D27" s="5" t="s">
        <v>330</v>
      </c>
      <c r="E27" s="5" t="s">
        <v>115</v>
      </c>
      <c r="F27" s="45">
        <v>2132.13118</v>
      </c>
      <c r="G27" s="45">
        <v>2132.13118</v>
      </c>
      <c r="H27" s="45">
        <v>2132.13118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7">
        <v>0</v>
      </c>
      <c r="V27" s="47">
        <v>0</v>
      </c>
      <c r="W27" s="47">
        <v>0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  <c r="AC27" s="47">
        <v>0</v>
      </c>
      <c r="AD27" s="47">
        <v>0</v>
      </c>
    </row>
    <row r="28" spans="1:30">
      <c r="A28" s="5" t="s">
        <v>112</v>
      </c>
      <c r="B28" s="5" t="s">
        <v>113</v>
      </c>
      <c r="C28" s="5" t="s">
        <v>91</v>
      </c>
      <c r="D28" s="5" t="s">
        <v>330</v>
      </c>
      <c r="E28" s="5" t="s">
        <v>116</v>
      </c>
      <c r="F28" s="45">
        <v>11.055688</v>
      </c>
      <c r="G28" s="45">
        <v>11.055688</v>
      </c>
      <c r="H28" s="45">
        <v>11.055688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7">
        <v>0</v>
      </c>
      <c r="V28" s="47">
        <v>0</v>
      </c>
      <c r="W28" s="47">
        <v>0</v>
      </c>
      <c r="X28" s="47">
        <v>0</v>
      </c>
      <c r="Y28" s="47">
        <v>0</v>
      </c>
      <c r="Z28" s="47">
        <v>0</v>
      </c>
      <c r="AA28" s="47">
        <v>0</v>
      </c>
      <c r="AB28" s="47">
        <v>0</v>
      </c>
      <c r="AC28" s="47">
        <v>0</v>
      </c>
      <c r="AD28" s="47">
        <v>0</v>
      </c>
    </row>
    <row r="29" ht="25" customHeight="1" spans="1:30">
      <c r="A29" s="5" t="s">
        <v>112</v>
      </c>
      <c r="B29" s="5" t="s">
        <v>117</v>
      </c>
      <c r="C29" s="5" t="s">
        <v>85</v>
      </c>
      <c r="D29" s="5" t="s">
        <v>330</v>
      </c>
      <c r="E29" s="5" t="s">
        <v>118</v>
      </c>
      <c r="F29" s="45">
        <v>7.912315</v>
      </c>
      <c r="G29" s="45">
        <v>7.912315</v>
      </c>
      <c r="H29" s="45">
        <v>7.912315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7">
        <v>0</v>
      </c>
      <c r="V29" s="47">
        <v>0</v>
      </c>
      <c r="W29" s="47">
        <v>0</v>
      </c>
      <c r="X29" s="47">
        <v>0</v>
      </c>
      <c r="Y29" s="47">
        <v>0</v>
      </c>
      <c r="Z29" s="47">
        <v>0</v>
      </c>
      <c r="AA29" s="47">
        <v>0</v>
      </c>
      <c r="AB29" s="47">
        <v>0</v>
      </c>
      <c r="AC29" s="47">
        <v>0</v>
      </c>
      <c r="AD29" s="47">
        <v>0</v>
      </c>
    </row>
    <row r="30" spans="1:30">
      <c r="A30" s="5" t="s">
        <v>119</v>
      </c>
      <c r="B30" s="5" t="s">
        <v>88</v>
      </c>
      <c r="C30" s="5" t="s">
        <v>85</v>
      </c>
      <c r="D30" s="5" t="s">
        <v>330</v>
      </c>
      <c r="E30" s="5" t="s">
        <v>120</v>
      </c>
      <c r="F30" s="45">
        <v>3585.972398</v>
      </c>
      <c r="G30" s="45">
        <v>3585.972398</v>
      </c>
      <c r="H30" s="45">
        <v>3585.972398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7">
        <v>0</v>
      </c>
      <c r="V30" s="47">
        <v>0</v>
      </c>
      <c r="W30" s="47">
        <v>0</v>
      </c>
      <c r="X30" s="47">
        <v>0</v>
      </c>
      <c r="Y30" s="47">
        <v>0</v>
      </c>
      <c r="Z30" s="47">
        <v>0</v>
      </c>
      <c r="AA30" s="47">
        <v>0</v>
      </c>
      <c r="AB30" s="47">
        <v>0</v>
      </c>
      <c r="AC30" s="47">
        <v>0</v>
      </c>
      <c r="AD30" s="47">
        <v>0</v>
      </c>
    </row>
  </sheetData>
  <sortState ref="A26:AD28">
    <sortCondition ref="C26:C28"/>
  </sortState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196527777777778" right="0.196527777777778" top="0.275590551181102" bottom="0.275590551181102" header="0.236111111111111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8"/>
  <sheetViews>
    <sheetView topLeftCell="A4" workbookViewId="0">
      <selection activeCell="T5" sqref="T5"/>
    </sheetView>
  </sheetViews>
  <sheetFormatPr defaultColWidth="10" defaultRowHeight="13.5"/>
  <cols>
    <col min="1" max="3" width="3.75" style="1" customWidth="1"/>
    <col min="4" max="4" width="7.5" style="1" customWidth="1"/>
    <col min="5" max="5" width="18.8" style="1" customWidth="1"/>
    <col min="6" max="6" width="11.1333333333333" style="1" customWidth="1"/>
    <col min="7" max="7" width="9.84166666666667" style="1" customWidth="1"/>
    <col min="8" max="8" width="10.1" style="1" customWidth="1"/>
    <col min="9" max="9" width="8.85" style="1" customWidth="1"/>
    <col min="10" max="10" width="9.1" style="1" customWidth="1"/>
    <col min="11" max="11" width="5.25" style="1" customWidth="1"/>
    <col min="12" max="12" width="8.28333333333333" style="1" customWidth="1"/>
    <col min="13" max="13" width="8.95833333333333" style="1" customWidth="1"/>
    <col min="14" max="14" width="8.53333333333333" style="1" customWidth="1"/>
    <col min="15" max="15" width="8.69166666666667" style="1" customWidth="1"/>
    <col min="16" max="16" width="5" style="1" customWidth="1"/>
    <col min="17" max="17" width="5.125" style="1" customWidth="1"/>
    <col min="18" max="18" width="8.95833333333333" style="1" customWidth="1"/>
    <col min="19" max="19" width="5.375" style="1" customWidth="1"/>
    <col min="20" max="20" width="4" style="1" customWidth="1"/>
    <col min="21" max="21" width="3.875" style="1" customWidth="1"/>
    <col min="22" max="22" width="2.75" style="1" customWidth="1"/>
    <col min="23" max="23" width="2.5" style="1" customWidth="1"/>
    <col min="24" max="24" width="3.375" style="1" customWidth="1"/>
    <col min="25" max="25" width="3" style="1" customWidth="1"/>
    <col min="26" max="26" width="9.75" style="1" customWidth="1"/>
    <col min="27" max="16384" width="10" style="1"/>
  </cols>
  <sheetData>
    <row r="1" customHeight="1" spans="1:25">
      <c r="A1" s="2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9" t="s">
        <v>363</v>
      </c>
      <c r="Y1" s="19"/>
    </row>
    <row r="2" ht="19.5" customHeight="1" spans="1:25">
      <c r="A2" s="3" t="s">
        <v>364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46" t="s">
        <v>5</v>
      </c>
      <c r="X3" s="46"/>
      <c r="Y3" s="46"/>
    </row>
    <row r="4" ht="25.5" customHeight="1" spans="1:25">
      <c r="A4" s="4" t="s">
        <v>58</v>
      </c>
      <c r="B4" s="4"/>
      <c r="C4" s="4"/>
      <c r="D4" s="4" t="s">
        <v>337</v>
      </c>
      <c r="E4" s="4" t="s">
        <v>365</v>
      </c>
      <c r="F4" s="4" t="s">
        <v>61</v>
      </c>
      <c r="G4" s="4" t="s">
        <v>62</v>
      </c>
      <c r="H4" s="4"/>
      <c r="I4" s="4"/>
      <c r="J4" s="4"/>
      <c r="K4" s="4"/>
      <c r="L4" s="4" t="s">
        <v>63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64</v>
      </c>
      <c r="X4" s="4"/>
      <c r="Y4" s="4"/>
    </row>
    <row r="5" ht="63.4" customHeight="1" spans="1:25">
      <c r="A5" s="4" t="s">
        <v>65</v>
      </c>
      <c r="B5" s="4" t="s">
        <v>66</v>
      </c>
      <c r="C5" s="4" t="s">
        <v>67</v>
      </c>
      <c r="D5" s="4"/>
      <c r="E5" s="4"/>
      <c r="F5" s="4"/>
      <c r="G5" s="4" t="s">
        <v>68</v>
      </c>
      <c r="H5" s="4" t="s">
        <v>69</v>
      </c>
      <c r="I5" s="4" t="s">
        <v>70</v>
      </c>
      <c r="J5" s="4" t="s">
        <v>71</v>
      </c>
      <c r="K5" s="4" t="s">
        <v>72</v>
      </c>
      <c r="L5" s="4" t="s">
        <v>68</v>
      </c>
      <c r="M5" s="4" t="s">
        <v>69</v>
      </c>
      <c r="N5" s="4" t="s">
        <v>70</v>
      </c>
      <c r="O5" s="4" t="s">
        <v>71</v>
      </c>
      <c r="P5" s="4" t="s">
        <v>73</v>
      </c>
      <c r="Q5" s="4" t="s">
        <v>74</v>
      </c>
      <c r="R5" s="4" t="s">
        <v>75</v>
      </c>
      <c r="S5" s="4" t="s">
        <v>76</v>
      </c>
      <c r="T5" s="4" t="s">
        <v>77</v>
      </c>
      <c r="U5" s="4" t="s">
        <v>72</v>
      </c>
      <c r="V5" s="4" t="s">
        <v>78</v>
      </c>
      <c r="W5" s="4" t="s">
        <v>68</v>
      </c>
      <c r="X5" s="4" t="s">
        <v>62</v>
      </c>
      <c r="Y5" s="4" t="s">
        <v>79</v>
      </c>
    </row>
    <row r="6" ht="14.25" customHeight="1" spans="1:25">
      <c r="A6" s="4" t="s">
        <v>80</v>
      </c>
      <c r="B6" s="4" t="s">
        <v>80</v>
      </c>
      <c r="C6" s="4" t="s">
        <v>80</v>
      </c>
      <c r="D6" s="4" t="s">
        <v>81</v>
      </c>
      <c r="E6" s="4" t="s">
        <v>81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11">
        <v>11</v>
      </c>
      <c r="Q6" s="11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1">
        <v>18</v>
      </c>
      <c r="X6" s="11">
        <v>19</v>
      </c>
      <c r="Y6" s="11">
        <v>20</v>
      </c>
    </row>
    <row r="7" ht="14.25" customHeight="1" spans="1:25">
      <c r="A7" s="40"/>
      <c r="B7" s="41"/>
      <c r="C7" s="42"/>
      <c r="D7" s="43"/>
      <c r="E7" s="44" t="s">
        <v>11</v>
      </c>
      <c r="F7" s="45">
        <v>53016.497902</v>
      </c>
      <c r="G7" s="45">
        <v>44849.440509</v>
      </c>
      <c r="H7" s="45">
        <v>39730.041705</v>
      </c>
      <c r="I7" s="45">
        <v>2980.632567</v>
      </c>
      <c r="J7" s="45">
        <v>2138.766237</v>
      </c>
      <c r="K7" s="45">
        <v>0</v>
      </c>
      <c r="L7" s="45">
        <v>8167.057393</v>
      </c>
      <c r="M7" s="45">
        <v>4208.015373</v>
      </c>
      <c r="N7" s="45">
        <v>1477.13497</v>
      </c>
      <c r="O7" s="45">
        <v>1039.61485</v>
      </c>
      <c r="P7" s="45">
        <v>0</v>
      </c>
      <c r="Q7" s="45">
        <v>7</v>
      </c>
      <c r="R7" s="45">
        <v>1435.2922</v>
      </c>
      <c r="S7" s="47">
        <v>0</v>
      </c>
      <c r="T7" s="47">
        <v>0</v>
      </c>
      <c r="U7" s="47">
        <v>0</v>
      </c>
      <c r="V7" s="47">
        <v>0</v>
      </c>
      <c r="W7" s="47">
        <v>0</v>
      </c>
      <c r="X7" s="47">
        <v>0</v>
      </c>
      <c r="Y7" s="47">
        <v>0</v>
      </c>
    </row>
    <row r="8" ht="14.25" customHeight="1" spans="1:25">
      <c r="A8" s="40"/>
      <c r="B8" s="41"/>
      <c r="C8" s="42"/>
      <c r="D8" s="43" t="s">
        <v>82</v>
      </c>
      <c r="E8" s="44" t="s">
        <v>83</v>
      </c>
      <c r="F8" s="45">
        <v>53016.497902</v>
      </c>
      <c r="G8" s="45">
        <v>44849.440509</v>
      </c>
      <c r="H8" s="45">
        <v>39730.041705</v>
      </c>
      <c r="I8" s="45">
        <v>2980.632567</v>
      </c>
      <c r="J8" s="45">
        <v>2138.766237</v>
      </c>
      <c r="K8" s="45">
        <v>0</v>
      </c>
      <c r="L8" s="45">
        <v>8167.057393</v>
      </c>
      <c r="M8" s="45">
        <v>4208.015373</v>
      </c>
      <c r="N8" s="45">
        <v>1477.13497</v>
      </c>
      <c r="O8" s="45">
        <v>1039.61485</v>
      </c>
      <c r="P8" s="45">
        <v>0</v>
      </c>
      <c r="Q8" s="45">
        <v>7</v>
      </c>
      <c r="R8" s="45">
        <v>1435.2922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</row>
    <row r="9" ht="24" customHeight="1" spans="1:25">
      <c r="A9" s="40" t="s">
        <v>84</v>
      </c>
      <c r="B9" s="41" t="s">
        <v>85</v>
      </c>
      <c r="C9" s="42" t="s">
        <v>85</v>
      </c>
      <c r="D9" s="43" t="s">
        <v>86</v>
      </c>
      <c r="E9" s="44" t="s">
        <v>87</v>
      </c>
      <c r="F9" s="45">
        <v>149.028264</v>
      </c>
      <c r="G9" s="45">
        <v>149.028264</v>
      </c>
      <c r="H9" s="45">
        <v>116.44089</v>
      </c>
      <c r="I9" s="45">
        <v>30.937374</v>
      </c>
      <c r="J9" s="45">
        <v>1.65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7">
        <v>0</v>
      </c>
      <c r="T9" s="47">
        <v>0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</row>
    <row r="10" ht="14.25" customHeight="1" spans="1:25">
      <c r="A10" s="40" t="s">
        <v>84</v>
      </c>
      <c r="B10" s="41" t="s">
        <v>88</v>
      </c>
      <c r="C10" s="42" t="s">
        <v>85</v>
      </c>
      <c r="D10" s="43" t="s">
        <v>86</v>
      </c>
      <c r="E10" s="44" t="s">
        <v>89</v>
      </c>
      <c r="F10" s="45">
        <v>1956.25235</v>
      </c>
      <c r="G10" s="45">
        <v>799.5355</v>
      </c>
      <c r="H10" s="45">
        <v>603.517352</v>
      </c>
      <c r="I10" s="45">
        <v>194.512148</v>
      </c>
      <c r="J10" s="45">
        <v>1.506</v>
      </c>
      <c r="K10" s="45">
        <v>0</v>
      </c>
      <c r="L10" s="45">
        <v>1156.71685</v>
      </c>
      <c r="M10" s="45">
        <v>846.81323</v>
      </c>
      <c r="N10" s="45">
        <v>195.69772</v>
      </c>
      <c r="O10" s="45">
        <v>38</v>
      </c>
      <c r="P10" s="45">
        <v>0</v>
      </c>
      <c r="Q10" s="45">
        <v>0</v>
      </c>
      <c r="R10" s="45">
        <v>76.2059</v>
      </c>
      <c r="S10" s="47">
        <v>0</v>
      </c>
      <c r="T10" s="47">
        <v>0</v>
      </c>
      <c r="U10" s="47">
        <v>0</v>
      </c>
      <c r="V10" s="47">
        <v>0</v>
      </c>
      <c r="W10" s="47">
        <v>0</v>
      </c>
      <c r="X10" s="47">
        <v>0</v>
      </c>
      <c r="Y10" s="47">
        <v>0</v>
      </c>
    </row>
    <row r="11" ht="14.25" customHeight="1" spans="1:25">
      <c r="A11" s="40" t="s">
        <v>84</v>
      </c>
      <c r="B11" s="41" t="s">
        <v>88</v>
      </c>
      <c r="C11" s="42" t="s">
        <v>88</v>
      </c>
      <c r="D11" s="43" t="s">
        <v>86</v>
      </c>
      <c r="E11" s="44" t="s">
        <v>90</v>
      </c>
      <c r="F11" s="45">
        <v>17433.206979</v>
      </c>
      <c r="G11" s="45">
        <v>14561.387476</v>
      </c>
      <c r="H11" s="45">
        <v>13157.175534</v>
      </c>
      <c r="I11" s="45">
        <v>1140.637942</v>
      </c>
      <c r="J11" s="45">
        <v>263.574</v>
      </c>
      <c r="K11" s="45">
        <v>0</v>
      </c>
      <c r="L11" s="45">
        <v>2871.819503</v>
      </c>
      <c r="M11" s="45">
        <v>2205.276303</v>
      </c>
      <c r="N11" s="45">
        <v>14.58</v>
      </c>
      <c r="O11" s="45">
        <v>647.9632</v>
      </c>
      <c r="P11" s="45">
        <v>0</v>
      </c>
      <c r="Q11" s="45">
        <v>0</v>
      </c>
      <c r="R11" s="45">
        <v>4</v>
      </c>
      <c r="S11" s="47">
        <v>0</v>
      </c>
      <c r="T11" s="47">
        <v>0</v>
      </c>
      <c r="U11" s="47">
        <v>0</v>
      </c>
      <c r="V11" s="47">
        <v>0</v>
      </c>
      <c r="W11" s="47">
        <v>0</v>
      </c>
      <c r="X11" s="47">
        <v>0</v>
      </c>
      <c r="Y11" s="47">
        <v>0</v>
      </c>
    </row>
    <row r="12" ht="14.25" customHeight="1" spans="1:25">
      <c r="A12" s="40" t="s">
        <v>84</v>
      </c>
      <c r="B12" s="41" t="s">
        <v>88</v>
      </c>
      <c r="C12" s="42" t="s">
        <v>91</v>
      </c>
      <c r="D12" s="43" t="s">
        <v>86</v>
      </c>
      <c r="E12" s="44" t="s">
        <v>92</v>
      </c>
      <c r="F12" s="45">
        <v>8522.71841</v>
      </c>
      <c r="G12" s="45">
        <v>7862.29853</v>
      </c>
      <c r="H12" s="45">
        <v>7164.328905</v>
      </c>
      <c r="I12" s="45">
        <v>671.065225</v>
      </c>
      <c r="J12" s="45">
        <v>26.9044</v>
      </c>
      <c r="K12" s="45">
        <v>0</v>
      </c>
      <c r="L12" s="45">
        <v>660.41988</v>
      </c>
      <c r="M12" s="45">
        <v>624.12308</v>
      </c>
      <c r="N12" s="45">
        <v>33.426</v>
      </c>
      <c r="O12" s="45">
        <v>2.8708</v>
      </c>
      <c r="P12" s="45">
        <v>0</v>
      </c>
      <c r="Q12" s="45">
        <v>0</v>
      </c>
      <c r="R12" s="45">
        <v>0</v>
      </c>
      <c r="S12" s="47">
        <v>0</v>
      </c>
      <c r="T12" s="47">
        <v>0</v>
      </c>
      <c r="U12" s="47">
        <v>0</v>
      </c>
      <c r="V12" s="47">
        <v>0</v>
      </c>
      <c r="W12" s="47">
        <v>0</v>
      </c>
      <c r="X12" s="47">
        <v>0</v>
      </c>
      <c r="Y12" s="47">
        <v>0</v>
      </c>
    </row>
    <row r="13" ht="14.25" customHeight="1" spans="1:25">
      <c r="A13" s="40" t="s">
        <v>84</v>
      </c>
      <c r="B13" s="41" t="s">
        <v>88</v>
      </c>
      <c r="C13" s="42" t="s">
        <v>93</v>
      </c>
      <c r="D13" s="43" t="s">
        <v>86</v>
      </c>
      <c r="E13" s="44" t="s">
        <v>94</v>
      </c>
      <c r="F13" s="45">
        <v>6178.62125</v>
      </c>
      <c r="G13" s="45">
        <v>4708.79333</v>
      </c>
      <c r="H13" s="45">
        <v>3919.994698</v>
      </c>
      <c r="I13" s="45">
        <v>783.258632</v>
      </c>
      <c r="J13" s="45">
        <v>5.54</v>
      </c>
      <c r="K13" s="45">
        <v>0</v>
      </c>
      <c r="L13" s="45">
        <v>1469.82792</v>
      </c>
      <c r="M13" s="45">
        <v>426.55432</v>
      </c>
      <c r="N13" s="45">
        <v>625.1073</v>
      </c>
      <c r="O13" s="45">
        <v>120.5</v>
      </c>
      <c r="P13" s="45">
        <v>0</v>
      </c>
      <c r="Q13" s="45">
        <v>0</v>
      </c>
      <c r="R13" s="45">
        <v>297.6663</v>
      </c>
      <c r="S13" s="47">
        <v>0</v>
      </c>
      <c r="T13" s="47">
        <v>0</v>
      </c>
      <c r="U13" s="47">
        <v>0</v>
      </c>
      <c r="V13" s="47">
        <v>0</v>
      </c>
      <c r="W13" s="47">
        <v>0</v>
      </c>
      <c r="X13" s="47">
        <v>0</v>
      </c>
      <c r="Y13" s="47">
        <v>0</v>
      </c>
    </row>
    <row r="14" spans="1:25">
      <c r="A14" s="40" t="s">
        <v>84</v>
      </c>
      <c r="B14" s="41" t="s">
        <v>88</v>
      </c>
      <c r="C14" s="42" t="s">
        <v>95</v>
      </c>
      <c r="D14" s="43" t="s">
        <v>86</v>
      </c>
      <c r="E14" s="44" t="s">
        <v>96</v>
      </c>
      <c r="F14" s="45">
        <v>602.66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602.66</v>
      </c>
      <c r="M14" s="45">
        <v>0</v>
      </c>
      <c r="N14" s="45">
        <v>425.8982</v>
      </c>
      <c r="O14" s="45">
        <v>147.3418</v>
      </c>
      <c r="P14" s="45">
        <v>0</v>
      </c>
      <c r="Q14" s="45">
        <v>0</v>
      </c>
      <c r="R14" s="45">
        <v>29.42</v>
      </c>
      <c r="S14" s="47">
        <v>0</v>
      </c>
      <c r="T14" s="47">
        <v>0</v>
      </c>
      <c r="U14" s="47">
        <v>0</v>
      </c>
      <c r="V14" s="47">
        <v>0</v>
      </c>
      <c r="W14" s="47">
        <v>0</v>
      </c>
      <c r="X14" s="47">
        <v>0</v>
      </c>
      <c r="Y14" s="47">
        <v>0</v>
      </c>
    </row>
    <row r="15" spans="1:25">
      <c r="A15" s="40" t="s">
        <v>84</v>
      </c>
      <c r="B15" s="41" t="s">
        <v>91</v>
      </c>
      <c r="C15" s="42" t="s">
        <v>88</v>
      </c>
      <c r="D15" s="43" t="s">
        <v>86</v>
      </c>
      <c r="E15" s="44" t="s">
        <v>97</v>
      </c>
      <c r="F15" s="45">
        <v>1202.350785</v>
      </c>
      <c r="G15" s="45">
        <v>1153.304105</v>
      </c>
      <c r="H15" s="45">
        <v>1067.348813</v>
      </c>
      <c r="I15" s="45">
        <v>77.414892</v>
      </c>
      <c r="J15" s="45">
        <v>8.5404</v>
      </c>
      <c r="K15" s="45">
        <v>0</v>
      </c>
      <c r="L15" s="45">
        <v>49.04668</v>
      </c>
      <c r="M15" s="45">
        <v>33.04668</v>
      </c>
      <c r="N15" s="45">
        <v>8</v>
      </c>
      <c r="O15" s="45">
        <v>0</v>
      </c>
      <c r="P15" s="45">
        <v>0</v>
      </c>
      <c r="Q15" s="45">
        <v>7</v>
      </c>
      <c r="R15" s="45">
        <v>1</v>
      </c>
      <c r="S15" s="47">
        <v>0</v>
      </c>
      <c r="T15" s="47">
        <v>0</v>
      </c>
      <c r="U15" s="47">
        <v>0</v>
      </c>
      <c r="V15" s="47">
        <v>0</v>
      </c>
      <c r="W15" s="47">
        <v>0</v>
      </c>
      <c r="X15" s="47">
        <v>0</v>
      </c>
      <c r="Y15" s="47">
        <v>0</v>
      </c>
    </row>
    <row r="16" spans="1:25">
      <c r="A16" s="40" t="s">
        <v>84</v>
      </c>
      <c r="B16" s="41" t="s">
        <v>98</v>
      </c>
      <c r="C16" s="42" t="s">
        <v>85</v>
      </c>
      <c r="D16" s="43" t="s">
        <v>86</v>
      </c>
      <c r="E16" s="44" t="s">
        <v>99</v>
      </c>
      <c r="F16" s="45">
        <v>326.769176</v>
      </c>
      <c r="G16" s="45">
        <v>246.455416</v>
      </c>
      <c r="H16" s="45">
        <v>222.3551</v>
      </c>
      <c r="I16" s="45">
        <v>24.051116</v>
      </c>
      <c r="J16" s="45">
        <v>0.0492</v>
      </c>
      <c r="K16" s="45">
        <v>0</v>
      </c>
      <c r="L16" s="45">
        <v>80.31376</v>
      </c>
      <c r="M16" s="45">
        <v>72.20176</v>
      </c>
      <c r="N16" s="45">
        <v>0</v>
      </c>
      <c r="O16" s="45">
        <v>8.112</v>
      </c>
      <c r="P16" s="45">
        <v>0</v>
      </c>
      <c r="Q16" s="45">
        <v>0</v>
      </c>
      <c r="R16" s="45">
        <v>0</v>
      </c>
      <c r="S16" s="47">
        <v>0</v>
      </c>
      <c r="T16" s="47">
        <v>0</v>
      </c>
      <c r="U16" s="47">
        <v>0</v>
      </c>
      <c r="V16" s="47">
        <v>0</v>
      </c>
      <c r="W16" s="47">
        <v>0</v>
      </c>
      <c r="X16" s="47">
        <v>0</v>
      </c>
      <c r="Y16" s="47">
        <v>0</v>
      </c>
    </row>
    <row r="17" spans="1:25">
      <c r="A17" s="40" t="s">
        <v>84</v>
      </c>
      <c r="B17" s="41" t="s">
        <v>100</v>
      </c>
      <c r="C17" s="42" t="s">
        <v>85</v>
      </c>
      <c r="D17" s="43" t="s">
        <v>86</v>
      </c>
      <c r="E17" s="44" t="s">
        <v>101</v>
      </c>
      <c r="F17" s="45">
        <v>97.354966</v>
      </c>
      <c r="G17" s="45">
        <v>97.354966</v>
      </c>
      <c r="H17" s="45">
        <v>91.651288</v>
      </c>
      <c r="I17" s="45">
        <v>5.691678</v>
      </c>
      <c r="J17" s="45">
        <v>0.012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</row>
    <row r="18" ht="24" customHeight="1" spans="1:25">
      <c r="A18" s="40" t="s">
        <v>84</v>
      </c>
      <c r="B18" s="41" t="s">
        <v>102</v>
      </c>
      <c r="C18" s="42" t="s">
        <v>95</v>
      </c>
      <c r="D18" s="43" t="s">
        <v>86</v>
      </c>
      <c r="E18" s="44" t="s">
        <v>103</v>
      </c>
      <c r="F18" s="45">
        <v>1185.9128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1185.9128</v>
      </c>
      <c r="M18" s="45">
        <v>0</v>
      </c>
      <c r="N18" s="45">
        <v>84.08575</v>
      </c>
      <c r="O18" s="45">
        <v>74.82705</v>
      </c>
      <c r="P18" s="45">
        <v>0</v>
      </c>
      <c r="Q18" s="45">
        <v>0</v>
      </c>
      <c r="R18" s="45">
        <v>1027</v>
      </c>
      <c r="S18" s="47">
        <v>0</v>
      </c>
      <c r="T18" s="47">
        <v>0</v>
      </c>
      <c r="U18" s="47">
        <v>0</v>
      </c>
      <c r="V18" s="47">
        <v>0</v>
      </c>
      <c r="W18" s="47">
        <v>0</v>
      </c>
      <c r="X18" s="47">
        <v>0</v>
      </c>
      <c r="Y18" s="47">
        <v>0</v>
      </c>
    </row>
    <row r="19" spans="1:25">
      <c r="A19" s="40" t="s">
        <v>84</v>
      </c>
      <c r="B19" s="41" t="s">
        <v>95</v>
      </c>
      <c r="C19" s="42" t="s">
        <v>95</v>
      </c>
      <c r="D19" s="43" t="s">
        <v>86</v>
      </c>
      <c r="E19" s="44" t="s">
        <v>104</v>
      </c>
      <c r="F19" s="45">
        <v>458.385109</v>
      </c>
      <c r="G19" s="45">
        <v>368.045109</v>
      </c>
      <c r="H19" s="45">
        <v>313.709549</v>
      </c>
      <c r="I19" s="45">
        <v>53.06356</v>
      </c>
      <c r="J19" s="45">
        <v>1.272</v>
      </c>
      <c r="K19" s="45">
        <v>0</v>
      </c>
      <c r="L19" s="45">
        <v>90.34</v>
      </c>
      <c r="M19" s="45">
        <v>0</v>
      </c>
      <c r="N19" s="45">
        <v>90.34</v>
      </c>
      <c r="O19" s="45">
        <v>0</v>
      </c>
      <c r="P19" s="45">
        <v>0</v>
      </c>
      <c r="Q19" s="45">
        <v>0</v>
      </c>
      <c r="R19" s="45">
        <v>0</v>
      </c>
      <c r="S19" s="47">
        <v>0</v>
      </c>
      <c r="T19" s="47">
        <v>0</v>
      </c>
      <c r="U19" s="47">
        <v>0</v>
      </c>
      <c r="V19" s="47">
        <v>0</v>
      </c>
      <c r="W19" s="47">
        <v>0</v>
      </c>
      <c r="X19" s="47">
        <v>0</v>
      </c>
      <c r="Y19" s="47">
        <v>0</v>
      </c>
    </row>
    <row r="20" spans="1:25">
      <c r="A20" s="40" t="s">
        <v>105</v>
      </c>
      <c r="B20" s="41" t="s">
        <v>106</v>
      </c>
      <c r="C20" s="42" t="s">
        <v>85</v>
      </c>
      <c r="D20" s="43" t="s">
        <v>86</v>
      </c>
      <c r="E20" s="44" t="s">
        <v>107</v>
      </c>
      <c r="F20" s="45">
        <v>13.1944</v>
      </c>
      <c r="G20" s="45">
        <v>13.1944</v>
      </c>
      <c r="H20" s="45">
        <v>0</v>
      </c>
      <c r="I20" s="45">
        <v>0</v>
      </c>
      <c r="J20" s="45">
        <v>13.1944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7">
        <v>0</v>
      </c>
      <c r="T20" s="47">
        <v>0</v>
      </c>
      <c r="U20" s="47">
        <v>0</v>
      </c>
      <c r="V20" s="47">
        <v>0</v>
      </c>
      <c r="W20" s="47">
        <v>0</v>
      </c>
      <c r="X20" s="47">
        <v>0</v>
      </c>
      <c r="Y20" s="47">
        <v>0</v>
      </c>
    </row>
    <row r="21" spans="1:25">
      <c r="A21" s="40" t="s">
        <v>105</v>
      </c>
      <c r="B21" s="41" t="s">
        <v>106</v>
      </c>
      <c r="C21" s="42" t="s">
        <v>88</v>
      </c>
      <c r="D21" s="43" t="s">
        <v>86</v>
      </c>
      <c r="E21" s="44" t="s">
        <v>108</v>
      </c>
      <c r="F21" s="45">
        <v>1809.993248</v>
      </c>
      <c r="G21" s="45">
        <v>1809.993248</v>
      </c>
      <c r="H21" s="45">
        <v>0</v>
      </c>
      <c r="I21" s="45">
        <v>0</v>
      </c>
      <c r="J21" s="45">
        <v>1809.993248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7">
        <v>0</v>
      </c>
      <c r="T21" s="47">
        <v>0</v>
      </c>
      <c r="U21" s="47">
        <v>0</v>
      </c>
      <c r="V21" s="47">
        <v>0</v>
      </c>
      <c r="W21" s="47">
        <v>0</v>
      </c>
      <c r="X21" s="47">
        <v>0</v>
      </c>
      <c r="Y21" s="47">
        <v>0</v>
      </c>
    </row>
    <row r="22" ht="22.5" spans="1:25">
      <c r="A22" s="40" t="s">
        <v>105</v>
      </c>
      <c r="B22" s="41" t="s">
        <v>106</v>
      </c>
      <c r="C22" s="42" t="s">
        <v>106</v>
      </c>
      <c r="D22" s="43" t="s">
        <v>86</v>
      </c>
      <c r="E22" s="44" t="s">
        <v>109</v>
      </c>
      <c r="F22" s="45">
        <v>4781.296528</v>
      </c>
      <c r="G22" s="45">
        <v>4781.296528</v>
      </c>
      <c r="H22" s="45">
        <v>4781.296528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</row>
    <row r="23" ht="25" customHeight="1" spans="1:25">
      <c r="A23" s="40" t="s">
        <v>105</v>
      </c>
      <c r="B23" s="41" t="s">
        <v>106</v>
      </c>
      <c r="C23" s="42" t="s">
        <v>110</v>
      </c>
      <c r="D23" s="43" t="s">
        <v>86</v>
      </c>
      <c r="E23" s="44" t="s">
        <v>111</v>
      </c>
      <c r="F23" s="45">
        <v>2370.663506</v>
      </c>
      <c r="G23" s="45">
        <v>2370.663506</v>
      </c>
      <c r="H23" s="45">
        <v>2370.663506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7">
        <v>0</v>
      </c>
      <c r="T23" s="47">
        <v>0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</row>
    <row r="24" spans="1:25">
      <c r="A24" s="40" t="s">
        <v>112</v>
      </c>
      <c r="B24" s="41" t="s">
        <v>113</v>
      </c>
      <c r="C24" s="42" t="s">
        <v>85</v>
      </c>
      <c r="D24" s="43" t="s">
        <v>86</v>
      </c>
      <c r="E24" s="44" t="s">
        <v>114</v>
      </c>
      <c r="F24" s="45">
        <v>191.01855</v>
      </c>
      <c r="G24" s="45">
        <v>191.01855</v>
      </c>
      <c r="H24" s="45">
        <v>191.01855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</row>
    <row r="25" spans="1:25">
      <c r="A25" s="40" t="s">
        <v>112</v>
      </c>
      <c r="B25" s="41" t="s">
        <v>113</v>
      </c>
      <c r="C25" s="42" t="s">
        <v>88</v>
      </c>
      <c r="D25" s="43" t="s">
        <v>86</v>
      </c>
      <c r="E25" s="44" t="s">
        <v>115</v>
      </c>
      <c r="F25" s="45">
        <v>2132.13118</v>
      </c>
      <c r="G25" s="45">
        <v>2132.13118</v>
      </c>
      <c r="H25" s="45">
        <v>2132.13118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</row>
    <row r="26" spans="1:25">
      <c r="A26" s="40" t="s">
        <v>112</v>
      </c>
      <c r="B26" s="41" t="s">
        <v>113</v>
      </c>
      <c r="C26" s="42" t="s">
        <v>91</v>
      </c>
      <c r="D26" s="43" t="s">
        <v>86</v>
      </c>
      <c r="E26" s="44" t="s">
        <v>116</v>
      </c>
      <c r="F26" s="45">
        <v>11.055688</v>
      </c>
      <c r="G26" s="45">
        <v>11.055688</v>
      </c>
      <c r="H26" s="45">
        <v>4.525099</v>
      </c>
      <c r="I26" s="45">
        <v>0</v>
      </c>
      <c r="J26" s="45">
        <v>6.530589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7">
        <v>0</v>
      </c>
      <c r="T26" s="47">
        <v>0</v>
      </c>
      <c r="U26" s="47">
        <v>0</v>
      </c>
      <c r="V26" s="47">
        <v>0</v>
      </c>
      <c r="W26" s="47">
        <v>0</v>
      </c>
      <c r="X26" s="47">
        <v>0</v>
      </c>
      <c r="Y26" s="47">
        <v>0</v>
      </c>
    </row>
    <row r="27" ht="22.5" spans="1:25">
      <c r="A27" s="40" t="s">
        <v>112</v>
      </c>
      <c r="B27" s="41" t="s">
        <v>117</v>
      </c>
      <c r="C27" s="42" t="s">
        <v>85</v>
      </c>
      <c r="D27" s="43" t="s">
        <v>86</v>
      </c>
      <c r="E27" s="44" t="s">
        <v>118</v>
      </c>
      <c r="F27" s="45">
        <v>7.912315</v>
      </c>
      <c r="G27" s="45">
        <v>7.912315</v>
      </c>
      <c r="H27" s="45">
        <v>7.912315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7">
        <v>0</v>
      </c>
      <c r="T27" s="47">
        <v>0</v>
      </c>
      <c r="U27" s="47">
        <v>0</v>
      </c>
      <c r="V27" s="47">
        <v>0</v>
      </c>
      <c r="W27" s="47">
        <v>0</v>
      </c>
      <c r="X27" s="47">
        <v>0</v>
      </c>
      <c r="Y27" s="47">
        <v>0</v>
      </c>
    </row>
    <row r="28" spans="1:25">
      <c r="A28" s="40" t="s">
        <v>119</v>
      </c>
      <c r="B28" s="41" t="s">
        <v>88</v>
      </c>
      <c r="C28" s="42" t="s">
        <v>85</v>
      </c>
      <c r="D28" s="43" t="s">
        <v>86</v>
      </c>
      <c r="E28" s="44" t="s">
        <v>120</v>
      </c>
      <c r="F28" s="45">
        <v>3585.972398</v>
      </c>
      <c r="G28" s="45">
        <v>3585.972398</v>
      </c>
      <c r="H28" s="45">
        <v>3585.972398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7">
        <v>0</v>
      </c>
      <c r="T28" s="47">
        <v>0</v>
      </c>
      <c r="U28" s="47">
        <v>0</v>
      </c>
      <c r="V28" s="47">
        <v>0</v>
      </c>
      <c r="W28" s="47">
        <v>0</v>
      </c>
      <c r="X28" s="47">
        <v>0</v>
      </c>
      <c r="Y28" s="47">
        <v>0</v>
      </c>
    </row>
  </sheetData>
  <sortState ref="A24:Y26">
    <sortCondition ref="C24:C26"/>
  </sortState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236111111111111" right="0.236111111111111" top="0.275590551181102" bottom="0.275590551181102" header="0.236111111111111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Q9" sqref="Q9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9" t="s">
        <v>366</v>
      </c>
      <c r="Y1" s="19"/>
    </row>
    <row r="2" ht="19.5" customHeight="1" spans="1:25">
      <c r="A2" s="3" t="s">
        <v>367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9" t="s">
        <v>5</v>
      </c>
      <c r="Y3" s="19"/>
    </row>
    <row r="4" ht="14.25" customHeight="1" spans="1:25">
      <c r="A4" s="4" t="s">
        <v>58</v>
      </c>
      <c r="B4" s="4"/>
      <c r="C4" s="4"/>
      <c r="D4" s="4" t="s">
        <v>337</v>
      </c>
      <c r="E4" s="4" t="s">
        <v>365</v>
      </c>
      <c r="F4" s="4" t="s">
        <v>61</v>
      </c>
      <c r="G4" s="4" t="s">
        <v>62</v>
      </c>
      <c r="H4" s="4"/>
      <c r="I4" s="4"/>
      <c r="J4" s="4"/>
      <c r="K4" s="4"/>
      <c r="L4" s="4" t="s">
        <v>63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64</v>
      </c>
      <c r="X4" s="4"/>
      <c r="Y4" s="4"/>
    </row>
    <row r="5" ht="41.45" customHeight="1" spans="1:25">
      <c r="A5" s="4" t="s">
        <v>65</v>
      </c>
      <c r="B5" s="4" t="s">
        <v>66</v>
      </c>
      <c r="C5" s="4" t="s">
        <v>67</v>
      </c>
      <c r="D5" s="4"/>
      <c r="E5" s="4"/>
      <c r="F5" s="4"/>
      <c r="G5" s="4" t="s">
        <v>68</v>
      </c>
      <c r="H5" s="4" t="s">
        <v>69</v>
      </c>
      <c r="I5" s="4" t="s">
        <v>70</v>
      </c>
      <c r="J5" s="4" t="s">
        <v>71</v>
      </c>
      <c r="K5" s="4" t="s">
        <v>72</v>
      </c>
      <c r="L5" s="4" t="s">
        <v>68</v>
      </c>
      <c r="M5" s="4" t="s">
        <v>69</v>
      </c>
      <c r="N5" s="4" t="s">
        <v>70</v>
      </c>
      <c r="O5" s="4" t="s">
        <v>71</v>
      </c>
      <c r="P5" s="4" t="s">
        <v>73</v>
      </c>
      <c r="Q5" s="4" t="s">
        <v>74</v>
      </c>
      <c r="R5" s="4" t="s">
        <v>75</v>
      </c>
      <c r="S5" s="4" t="s">
        <v>76</v>
      </c>
      <c r="T5" s="4" t="s">
        <v>77</v>
      </c>
      <c r="U5" s="4" t="s">
        <v>72</v>
      </c>
      <c r="V5" s="4" t="s">
        <v>78</v>
      </c>
      <c r="W5" s="4" t="s">
        <v>68</v>
      </c>
      <c r="X5" s="4" t="s">
        <v>62</v>
      </c>
      <c r="Y5" s="4" t="s">
        <v>79</v>
      </c>
    </row>
    <row r="6" ht="14.25" customHeight="1" spans="1:25">
      <c r="A6" s="4" t="s">
        <v>80</v>
      </c>
      <c r="B6" s="4" t="s">
        <v>80</v>
      </c>
      <c r="C6" s="4" t="s">
        <v>80</v>
      </c>
      <c r="D6" s="4" t="s">
        <v>81</v>
      </c>
      <c r="E6" s="4" t="s">
        <v>81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6">
        <v>0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</row>
    <row r="8" ht="14.25" customHeight="1" spans="1:25">
      <c r="A8" s="6"/>
      <c r="B8" s="6"/>
      <c r="C8" s="6"/>
      <c r="D8" s="6"/>
      <c r="E8" s="6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ht="14.25" customHeight="1" spans="1:25">
      <c r="A9" s="6"/>
      <c r="B9" s="6"/>
      <c r="C9" s="6"/>
      <c r="D9" s="6"/>
      <c r="E9" s="6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ht="14.25" customHeight="1" spans="1:25">
      <c r="A10" s="6"/>
      <c r="B10" s="6"/>
      <c r="C10" s="6"/>
      <c r="D10" s="39"/>
      <c r="E10" s="6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ht="14.25" customHeight="1"/>
    <row r="12" ht="22" customHeight="1" spans="1:5">
      <c r="A12" s="2" t="s">
        <v>368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2021-03-05T10:49:06Z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