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2" activeTab="3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13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</sheets>
  <definedNames>
    <definedName name="_xlnm._FilterDatabase" localSheetId="3" hidden="1">表3.一般公共预算基本支出表!$A$5:$E$64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<sst xmlns="http://schemas.openxmlformats.org/spreadsheetml/2006/main" count="821" uniqueCount="401">
  <si>
    <t>2021年鹿寨县实验高级中学预算报表</t>
  </si>
  <si>
    <t>单位负责人：</t>
  </si>
  <si>
    <t>编报人：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</si>
  <si>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</si>
  <si>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</si>
  <si>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</si>
  <si>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</si>
  <si>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</si>
  <si>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</si>
  <si>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</si>
  <si>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</si>
  <si>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</si>
  <si>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</si>
  <si>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</si>
  <si>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</si>
  <si>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</si>
  <si>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</si>
  <si>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</si>
  <si>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</si>
  <si>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</si>
  <si>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</si>
  <si>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</si>
  <si>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</si>
  <si>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</si>
  <si>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</si>
  <si>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</si>
  <si>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</si>
  <si>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</si>
  <si>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</si>
  <si>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</si>
  <si>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</si>
  <si>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</si>
  <si>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</si>
  <si>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</si>
  <si>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</si>
  <si>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</si>
  <si>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</si>
  <si>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</si>
  <si>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</si>
  <si>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</si>
  <si>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</si>
  <si>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</si>
  <si>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</si>
  <si>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</si>
  <si>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</si>
  <si>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</si>
  <si>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</si>
  <si>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</si>
  <si>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</si>
  <si>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</si>
  <si>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</si>
  <si>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</si>
  <si>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</si>
  <si>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</si>
  <si>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</si>
  <si>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</si>
  <si>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</si>
  <si>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</si>
  <si>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</si>
  <si>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</si>
  <si>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</si>
  <si>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</si>
  <si>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</si>
  <si>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</si>
  <si>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</si>
  <si>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</si>
  <si>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</si>
  <si>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</si>
  <si>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</si>
  <si>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</si>
  <si>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</si>
  <si>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</si>
  <si>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</si>
  <si>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</si>
  <si>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</si>
  <si>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</si>
  <si>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</si>
  <si>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</si>
  <si>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</si>
  <si>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</si>
  <si>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</si>
  <si>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</si>
  <si>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鹿寨县实验高级中学</t>
  </si>
  <si>
    <t>高中教育</t>
  </si>
  <si>
    <t>事业单位离退休</t>
  </si>
  <si>
    <t>机关事业单位基本养老保险缴费支出</t>
  </si>
  <si>
    <t>机关事业单位职业年金缴费支出</t>
  </si>
  <si>
    <t>事业单位医疗</t>
  </si>
  <si>
    <t>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</si>
  <si>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</si>
  <si>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</si>
  <si>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</si>
  <si>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</si>
  <si>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</si>
  <si>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</si>
  <si>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</si>
  <si>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</si>
  <si>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</si>
  <si>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</si>
  <si>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</si>
  <si>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</si>
  <si>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</si>
  <si>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</si>
  <si>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</si>
  <si>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</si>
  <si>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</si>
  <si>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</si>
  <si>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</si>
  <si>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</si>
  <si>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</si>
  <si>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</si>
  <si>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</si>
  <si>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</si>
  <si>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</si>
  <si>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</si>
  <si>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</si>
  <si>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</si>
  <si>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</si>
  <si>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</si>
  <si>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</si>
  <si>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</si>
  <si>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</si>
  <si>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</si>
  <si>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</si>
  <si>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</si>
  <si>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</si>
  <si>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</si>
  <si>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</si>
  <si>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</si>
  <si>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</si>
  <si>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</si>
  <si>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</si>
  <si>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</si>
  <si>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</si>
  <si>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</si>
  <si>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</si>
  <si>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</si>
  <si>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</si>
  <si>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</si>
  <si>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</si>
  <si>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</si>
  <si>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</si>
  <si>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</si>
  <si>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</si>
  <si>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</si>
  <si>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</si>
  <si>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</si>
  <si>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</si>
  <si>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</si>
  <si>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</si>
  <si>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</si>
  <si>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</si>
  <si>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</si>
  <si>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</si>
  <si>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</si>
  <si>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</si>
  <si>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</si>
  <si>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</si>
  <si>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</si>
  <si>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</si>
  <si>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</si>
  <si>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</si>
  <si>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</si>
  <si>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</si>
  <si>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</si>
  <si>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</si>
  <si>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</si>
  <si>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</si>
  <si>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</si>
  <si>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</si>
  <si>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</si>
  <si>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</si>
  <si>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</si>
  <si>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</si>
  <si>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</si>
  <si>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</si>
  <si>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</si>
  <si>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</si>
  <si>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</si>
  <si>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</si>
  <si>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</si>
  <si>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</si>
  <si>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</si>
  <si>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</si>
  <si>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</si>
  <si>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</si>
  <si>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</si>
  <si>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</si>
  <si>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</si>
  <si>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</si>
  <si>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</si>
  <si>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</si>
  <si>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</si>
  <si>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</si>
  <si>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</si>
  <si>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</si>
  <si>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</si>
  <si>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</si>
  <si>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</si>
  <si>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</si>
  <si>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</si>
  <si>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</si>
  <si>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</si>
  <si>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</si>
  <si>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</si>
  <si>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</si>
  <si>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</si>
  <si>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</si>
  <si>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</si>
  <si>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</si>
  <si>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</si>
  <si>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</si>
  <si>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</si>
  <si>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</si>
  <si>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</si>
  <si>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</si>
  <si>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</si>
  <si>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</si>
  <si>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</si>
  <si>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</si>
  <si>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</si>
  <si>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</si>
  <si>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</si>
  <si>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</si>
  <si>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</si>
  <si>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</si>
  <si>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</si>
  <si>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</si>
  <si>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</si>
  <si>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</si>
  <si>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</si>
  <si>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</si>
  <si>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</si>
  <si>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</si>
  <si>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</si>
  <si>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</si>
  <si>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</si>
  <si>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</si>
  <si>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</si>
  <si>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</si>
  <si>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</si>
  <si>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</si>
  <si>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</si>
  <si>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</si>
  <si>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</si>
  <si>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</si>
  <si>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</si>
  <si>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</si>
  <si>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</si>
  <si>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</si>
  <si>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</si>
  <si>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</si>
  <si>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</si>
  <si>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</si>
  <si>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</si>
  <si>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</si>
  <si>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</si>
  <si>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</si>
  <si>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</si>
  <si>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</si>
  <si>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</si>
  <si>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</si>
  <si>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</si>
  <si>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</si>
  <si>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</si>
  <si>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</si>
  <si>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</si>
  <si>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</si>
  <si>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</si>
  <si>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</si>
  <si>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</si>
  <si>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</si>
  <si>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</si>
  <si>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</si>
  <si>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</si>
  <si>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</si>
  <si>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</si>
  <si>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</si>
  <si>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</si>
  <si>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</si>
  <si>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</si>
  <si>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</si>
  <si>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</si>
  <si>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</si>
  <si>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</si>
  <si>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</si>
  <si>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</si>
  <si>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</si>
  <si>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</si>
  <si>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</si>
  <si>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</si>
  <si>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</si>
  <si>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</si>
  <si>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</si>
  <si>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</si>
  <si>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</si>
  <si>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</si>
  <si>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</si>
  <si>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</si>
  <si>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</si>
  <si>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</si>
  <si>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</si>
  <si>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</si>
  <si>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</si>
  <si>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</si>
  <si>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</si>
  <si>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</si>
  <si>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</si>
  <si>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</si>
  <si>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</si>
  <si>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</si>
  <si>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</si>
  <si>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</si>
  <si>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</si>
  <si>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</si>
  <si>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</si>
  <si>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</si>
  <si>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</si>
  <si>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</si>
  <si>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</si>
  <si>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</si>
  <si>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 xml:space="preserve">  401004</t>
  </si>
  <si>
    <t xml:space="preserve">  鹿寨县实验高级中学</t>
  </si>
  <si>
    <t>205</t>
  </si>
  <si>
    <t>02</t>
  </si>
  <si>
    <t>04</t>
  </si>
  <si>
    <t xml:space="preserve">    高中教育</t>
  </si>
  <si>
    <t>208</t>
  </si>
  <si>
    <t>05</t>
  </si>
  <si>
    <t xml:space="preserve">    事业单位离退休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</si>
  <si>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</si>
  <si>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</si>
  <si>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</si>
  <si>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</si>
  <si>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</si>
  <si>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</si>
  <si>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</si>
  <si>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>01</t>
  </si>
  <si>
    <t xml:space="preserve">    住房公积金</t>
  </si>
  <si>
    <t>公开07表</t>
  </si>
  <si>
    <t>部门支出总表</t>
  </si>
  <si>
    <t>单位名称(功能分类科目名称)</t>
  </si>
  <si>
    <t xml:space="preserve">          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</si>
  <si>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</si>
  <si>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</si>
  <si>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</si>
  <si>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</si>
  <si>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</si>
  <si>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</si>
  <si>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</si>
  <si>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</si>
  <si>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</si>
  <si>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</si>
  <si>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</si>
  <si>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</si>
  <si>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</si>
  <si>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</si>
  <si>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</si>
  <si>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</si>
  <si>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</si>
  <si>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</si>
  <si>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</si>
  <si>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</si>
  <si>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</si>
  <si>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</si>
  <si>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</si>
  <si>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</si>
  <si>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</si>
  <si>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</si>
  <si>
    <t>专用设备购置</t>
  </si>
  <si>
    <t>实芯画板</t>
  </si>
  <si>
    <t>2021-04-01</t>
  </si>
  <si>
    <t>学生舞蹈垫子</t>
  </si>
  <si>
    <t>办公设备购置</t>
  </si>
  <si>
    <t>7080D打印机</t>
  </si>
  <si>
    <t>书柜、书架</t>
  </si>
  <si>
    <t>墙挂式多媒体推拉白板</t>
  </si>
  <si>
    <t>台式电脑</t>
  </si>
  <si>
    <t>会议室桌椅</t>
  </si>
  <si>
    <t>会议室椅子</t>
  </si>
  <si>
    <t>办公桌</t>
  </si>
  <si>
    <t>学生宿舍楼顶扇</t>
  </si>
  <si>
    <t>教室双马牌吊扇</t>
  </si>
  <si>
    <t>学生课桌椅</t>
  </si>
  <si>
    <t>单头电炒锅</t>
  </si>
  <si>
    <t>实木书柜</t>
  </si>
  <si>
    <t>体育器材一批</t>
  </si>
  <si>
    <t>生物药品及材料一批</t>
  </si>
  <si>
    <t>全自动装裱机</t>
  </si>
  <si>
    <t>高清视频实物展示台</t>
  </si>
  <si>
    <t>监控设备</t>
  </si>
  <si>
    <t>会议屏板</t>
  </si>
  <si>
    <t>LED展示板</t>
  </si>
  <si>
    <t>教学展示台</t>
  </si>
  <si>
    <t>音箱</t>
  </si>
  <si>
    <t>图书采购</t>
  </si>
  <si>
    <t>2021-01-01</t>
  </si>
  <si>
    <t>微机室</t>
  </si>
  <si>
    <t>2021-03-01</t>
  </si>
  <si>
    <t>空调</t>
  </si>
  <si>
    <t>2020-04-01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</si>
</sst>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0_ 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"/>
      <scheme val="major"/>
    </font>
    <font>
      <sz val="9"/>
      <color indexed="8"/>
      <name val="宋体"/>
      <charset val="1"/>
      <scheme val="major"/>
    </font>
    <font>
      <sz val="9"/>
      <name val="SimSun"/>
      <charset val="134"/>
    </font>
    <font>
      <b/>
      <sz val="15"/>
      <name val="SimSun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name val="宋体"/>
      <charset val="134"/>
    </font>
    <font>
      <sz val="9"/>
      <color rgb="FFFF0000"/>
      <name val="SimSun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SimSun"/>
      <charset val="134"/>
    </font>
    <font>
      <sz val="38"/>
      <name val="SimSun"/>
      <charset val="134"/>
    </font>
    <font>
      <sz val="20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20" borderId="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3" borderId="7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33" fillId="16" borderId="6" applyNumberFormat="0" applyAlignment="0" applyProtection="0">
      <alignment vertical="center"/>
    </xf>
    <xf numFmtId="0" fontId="35" fillId="29" borderId="9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176" fontId="5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177" fontId="2" fillId="0" borderId="3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right" vertical="center" wrapText="1"/>
    </xf>
    <xf numFmtId="49" fontId="6" fillId="2" borderId="3" xfId="0" applyNumberFormat="1" applyFont="1" applyFill="1" applyBorder="1" applyAlignment="1">
      <alignment horizontal="justify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177" fontId="10" fillId="3" borderId="3" xfId="0" applyNumberFormat="1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49" fontId="12" fillId="4" borderId="3" xfId="0" applyNumberFormat="1" applyFont="1" applyFill="1" applyBorder="1" applyAlignment="1" applyProtection="1"/>
    <xf numFmtId="177" fontId="3" fillId="4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/>
    <xf numFmtId="177" fontId="10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49" fontId="12" fillId="0" borderId="3" xfId="0" applyNumberFormat="1" applyFont="1" applyFill="1" applyBorder="1" applyAlignment="1" applyProtection="1"/>
    <xf numFmtId="177" fontId="3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 applyProtection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8" sqref="A8:T8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24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69" t="s">
        <v>0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</row>
    <row r="9" ht="65" customHeight="1" spans="1:20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</row>
    <row r="11" spans="5:16">
      <c r="E11" s="71" t="s">
        <v>1</v>
      </c>
      <c r="F11" s="71"/>
      <c r="G11" s="71"/>
      <c r="H11" s="71"/>
      <c r="I11" s="71"/>
      <c r="J11" s="71"/>
      <c r="K11" s="71"/>
      <c r="O11" s="71" t="s">
        <v>2</v>
      </c>
      <c r="P11" s="71"/>
    </row>
    <row r="12" spans="5:16">
      <c r="E12" s="71"/>
      <c r="F12" s="71"/>
      <c r="G12" s="71"/>
      <c r="H12" s="71"/>
      <c r="I12" s="71"/>
      <c r="J12" s="71"/>
      <c r="K12" s="71"/>
      <c r="O12" s="71"/>
      <c r="P12" s="71"/>
    </row>
  </sheetData>
  <mergeCells count="3">
    <mergeCell ref="A8:T8"/>
    <mergeCell ref="E11:K12"/>
    <mergeCell ref="O11:P12"/>
  </mergeCells>
  <pageMargins left="1.02361111111111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K14" sqref="K14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38" customHeight="1" spans="1:25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33" t="s">
        <v>346</v>
      </c>
      <c r="Y1" s="33"/>
    </row>
    <row r="2" ht="19.5" customHeight="1" spans="1:25">
      <c r="A2" s="25" t="s">
        <v>347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14.25" customHeight="1" spans="1: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33" t="s">
        <v>5</v>
      </c>
      <c r="Y3" s="33"/>
    </row>
    <row r="4" ht="14.25" customHeight="1" spans="1:25">
      <c r="A4" s="26" t="s">
        <v>58</v>
      </c>
      <c r="B4" s="26"/>
      <c r="C4" s="26"/>
      <c r="D4" s="26" t="s">
        <v>295</v>
      </c>
      <c r="E4" s="26" t="s">
        <v>341</v>
      </c>
      <c r="F4" s="26" t="s">
        <v>61</v>
      </c>
      <c r="G4" s="26" t="s">
        <v>62</v>
      </c>
      <c r="H4" s="26"/>
      <c r="I4" s="26"/>
      <c r="J4" s="26"/>
      <c r="K4" s="26"/>
      <c r="L4" s="26" t="s">
        <v>63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 t="s">
        <v>64</v>
      </c>
      <c r="X4" s="26"/>
      <c r="Y4" s="26"/>
    </row>
    <row r="5" ht="48.2" customHeight="1" spans="1:25">
      <c r="A5" s="26" t="s">
        <v>65</v>
      </c>
      <c r="B5" s="26" t="s">
        <v>66</v>
      </c>
      <c r="C5" s="26" t="s">
        <v>67</v>
      </c>
      <c r="D5" s="26"/>
      <c r="E5" s="26"/>
      <c r="F5" s="26"/>
      <c r="G5" s="26" t="s">
        <v>68</v>
      </c>
      <c r="H5" s="26" t="s">
        <v>69</v>
      </c>
      <c r="I5" s="26" t="s">
        <v>70</v>
      </c>
      <c r="J5" s="26" t="s">
        <v>71</v>
      </c>
      <c r="K5" s="26" t="s">
        <v>72</v>
      </c>
      <c r="L5" s="26" t="s">
        <v>68</v>
      </c>
      <c r="M5" s="26" t="s">
        <v>69</v>
      </c>
      <c r="N5" s="26" t="s">
        <v>70</v>
      </c>
      <c r="O5" s="26" t="s">
        <v>71</v>
      </c>
      <c r="P5" s="26" t="s">
        <v>73</v>
      </c>
      <c r="Q5" s="26" t="s">
        <v>74</v>
      </c>
      <c r="R5" s="26" t="s">
        <v>75</v>
      </c>
      <c r="S5" s="26" t="s">
        <v>76</v>
      </c>
      <c r="T5" s="26" t="s">
        <v>77</v>
      </c>
      <c r="U5" s="26" t="s">
        <v>72</v>
      </c>
      <c r="V5" s="26" t="s">
        <v>78</v>
      </c>
      <c r="W5" s="26" t="s">
        <v>68</v>
      </c>
      <c r="X5" s="26" t="s">
        <v>62</v>
      </c>
      <c r="Y5" s="26" t="s">
        <v>79</v>
      </c>
    </row>
    <row r="6" ht="14.25" customHeight="1" spans="1:25">
      <c r="A6" s="26" t="s">
        <v>80</v>
      </c>
      <c r="B6" s="26" t="s">
        <v>80</v>
      </c>
      <c r="C6" s="26" t="s">
        <v>80</v>
      </c>
      <c r="D6" s="26" t="s">
        <v>81</v>
      </c>
      <c r="E6" s="26" t="s">
        <v>81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s="3" customFormat="1" ht="14.25" customHeight="1" spans="1:25">
      <c r="A7" s="27"/>
      <c r="B7" s="27"/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="3" customFormat="1" ht="14.25" customHeight="1" spans="1:25">
      <c r="A8" s="27"/>
      <c r="B8" s="27"/>
      <c r="C8" s="27"/>
      <c r="D8" s="27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="3" customFormat="1" ht="14.25" customHeight="1" spans="1:25">
      <c r="A9" s="27"/>
      <c r="B9" s="27"/>
      <c r="C9" s="27"/>
      <c r="D9" s="27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4.25" customHeight="1" spans="1:25">
      <c r="A10" s="29"/>
      <c r="B10" s="29"/>
      <c r="C10" s="29"/>
      <c r="D10" s="30"/>
      <c r="E10" s="29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  <row r="11" ht="14.25" customHeight="1"/>
    <row r="12" ht="16.5" customHeight="1" spans="1:7">
      <c r="A12" s="32" t="s">
        <v>348</v>
      </c>
      <c r="B12" s="32"/>
      <c r="C12" s="32"/>
      <c r="D12" s="32"/>
      <c r="E12" s="32"/>
      <c r="F12" s="32"/>
      <c r="G12" s="3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38"/>
  <sheetViews>
    <sheetView topLeftCell="D7" workbookViewId="0">
      <selection activeCell="Q24" sqref="Q24"/>
    </sheetView>
  </sheetViews>
  <sheetFormatPr defaultColWidth="10" defaultRowHeight="13.5"/>
  <cols>
    <col min="1" max="1" width="3.75" style="3" customWidth="1"/>
    <col min="2" max="3" width="3" style="3" customWidth="1"/>
    <col min="4" max="4" width="5.875" style="3" customWidth="1"/>
    <col min="5" max="6" width="9.875" style="3" customWidth="1"/>
    <col min="7" max="7" width="17" style="3" customWidth="1"/>
    <col min="8" max="9" width="5.125" style="3" customWidth="1"/>
    <col min="10" max="10" width="5.5" style="3" customWidth="1"/>
    <col min="11" max="11" width="7" style="3" customWidth="1"/>
    <col min="12" max="12" width="5.75" style="3" customWidth="1"/>
    <col min="13" max="13" width="5.625" style="3" customWidth="1"/>
    <col min="14" max="15" width="5.75" style="3" customWidth="1"/>
    <col min="16" max="16" width="3" style="3" customWidth="1"/>
    <col min="17" max="18" width="4.5" style="3" customWidth="1"/>
    <col min="19" max="19" width="5.125" style="3" customWidth="1"/>
    <col min="20" max="20" width="4" style="3" customWidth="1"/>
    <col min="21" max="21" width="6" style="3" customWidth="1"/>
    <col min="22" max="22" width="5.25" style="3" customWidth="1"/>
    <col min="23" max="23" width="5.95833333333333" style="3" customWidth="1"/>
    <col min="24" max="24" width="6.125" style="3" customWidth="1"/>
    <col min="25" max="25" width="2.875" style="3" customWidth="1"/>
    <col min="26" max="28" width="5.125" style="3" customWidth="1"/>
    <col min="29" max="29" width="3" style="3" customWidth="1"/>
    <col min="30" max="30" width="5.125" style="3" customWidth="1"/>
    <col min="31" max="31" width="6" style="3" customWidth="1"/>
    <col min="32" max="33" width="5.125" style="3" customWidth="1"/>
    <col min="34" max="34" width="6" style="3" customWidth="1"/>
    <col min="35" max="35" width="12.875" style="3" customWidth="1"/>
    <col min="36" max="16384" width="10" style="3"/>
  </cols>
  <sheetData>
    <row r="1" ht="14.25" customHeight="1" spans="1: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22" t="s">
        <v>349</v>
      </c>
      <c r="AI1" s="22"/>
    </row>
    <row r="2" ht="23.45" customHeight="1" spans="1:35">
      <c r="A2" s="5" t="s">
        <v>350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ht="14.25" customHeight="1" spans="1: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22" t="s">
        <v>5</v>
      </c>
      <c r="AI3" s="22"/>
    </row>
    <row r="4" ht="14.25" customHeight="1" spans="1:35">
      <c r="A4" s="6" t="s">
        <v>58</v>
      </c>
      <c r="B4" s="6"/>
      <c r="C4" s="6"/>
      <c r="D4" s="6" t="s">
        <v>295</v>
      </c>
      <c r="E4" s="6" t="s">
        <v>341</v>
      </c>
      <c r="F4" s="6" t="s">
        <v>351</v>
      </c>
      <c r="G4" s="6" t="s">
        <v>352</v>
      </c>
      <c r="H4" s="6" t="s">
        <v>353</v>
      </c>
      <c r="I4" s="6" t="s">
        <v>354</v>
      </c>
      <c r="J4" s="6" t="s">
        <v>355</v>
      </c>
      <c r="K4" s="6" t="s">
        <v>356</v>
      </c>
      <c r="L4" s="6" t="s">
        <v>357</v>
      </c>
      <c r="M4" s="6"/>
      <c r="N4" s="6"/>
      <c r="O4" s="6"/>
      <c r="P4" s="6"/>
      <c r="Q4" s="6"/>
      <c r="R4" s="6"/>
      <c r="S4" s="6"/>
      <c r="T4" s="6"/>
      <c r="U4" s="6" t="s">
        <v>358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 t="s">
        <v>359</v>
      </c>
    </row>
    <row r="5" ht="29.45" customHeight="1" spans="1:35">
      <c r="A5" s="6" t="s">
        <v>65</v>
      </c>
      <c r="B5" s="6" t="s">
        <v>66</v>
      </c>
      <c r="C5" s="6" t="s">
        <v>67</v>
      </c>
      <c r="D5" s="6"/>
      <c r="E5" s="6"/>
      <c r="F5" s="6"/>
      <c r="G5" s="6"/>
      <c r="H5" s="6"/>
      <c r="I5" s="6"/>
      <c r="J5" s="6"/>
      <c r="K5" s="6"/>
      <c r="L5" s="6" t="s">
        <v>61</v>
      </c>
      <c r="M5" s="6" t="s">
        <v>298</v>
      </c>
      <c r="N5" s="6"/>
      <c r="O5" s="6"/>
      <c r="P5" s="6" t="s">
        <v>299</v>
      </c>
      <c r="Q5" s="6" t="s">
        <v>300</v>
      </c>
      <c r="R5" s="6" t="s">
        <v>301</v>
      </c>
      <c r="S5" s="6" t="s">
        <v>302</v>
      </c>
      <c r="T5" s="6" t="s">
        <v>360</v>
      </c>
      <c r="U5" s="6" t="s">
        <v>11</v>
      </c>
      <c r="V5" s="6" t="s">
        <v>361</v>
      </c>
      <c r="W5" s="6"/>
      <c r="X5" s="6"/>
      <c r="Y5" s="6"/>
      <c r="Z5" s="6"/>
      <c r="AA5" s="6"/>
      <c r="AB5" s="6"/>
      <c r="AC5" s="6"/>
      <c r="AD5" s="6"/>
      <c r="AE5" s="6" t="s">
        <v>362</v>
      </c>
      <c r="AF5" s="6"/>
      <c r="AG5" s="6"/>
      <c r="AH5" s="6"/>
      <c r="AI5" s="6"/>
    </row>
    <row r="6" ht="12.75" customHeight="1" spans="1: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 t="s">
        <v>11</v>
      </c>
      <c r="N6" s="6" t="s">
        <v>363</v>
      </c>
      <c r="O6" s="6" t="s">
        <v>305</v>
      </c>
      <c r="P6" s="6"/>
      <c r="Q6" s="6"/>
      <c r="R6" s="6"/>
      <c r="S6" s="6"/>
      <c r="T6" s="6"/>
      <c r="U6" s="6"/>
      <c r="V6" s="6" t="s">
        <v>68</v>
      </c>
      <c r="W6" s="6" t="s">
        <v>364</v>
      </c>
      <c r="X6" s="6"/>
      <c r="Y6" s="6"/>
      <c r="Z6" s="6"/>
      <c r="AA6" s="6" t="s">
        <v>365</v>
      </c>
      <c r="AB6" s="6"/>
      <c r="AC6" s="6"/>
      <c r="AD6" s="6"/>
      <c r="AE6" s="6"/>
      <c r="AF6" s="6"/>
      <c r="AG6" s="6"/>
      <c r="AH6" s="6"/>
      <c r="AI6" s="6"/>
    </row>
    <row r="7" ht="21.95" customHeight="1" spans="1: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73.9" customHeight="1" spans="1:3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68</v>
      </c>
      <c r="X8" s="6" t="s">
        <v>366</v>
      </c>
      <c r="Y8" s="6" t="s">
        <v>367</v>
      </c>
      <c r="Z8" s="6" t="s">
        <v>368</v>
      </c>
      <c r="AA8" s="6" t="s">
        <v>68</v>
      </c>
      <c r="AB8" s="6" t="s">
        <v>366</v>
      </c>
      <c r="AC8" s="6" t="s">
        <v>367</v>
      </c>
      <c r="AD8" s="6" t="s">
        <v>368</v>
      </c>
      <c r="AE8" s="6" t="s">
        <v>68</v>
      </c>
      <c r="AF8" s="6" t="s">
        <v>366</v>
      </c>
      <c r="AG8" s="6" t="s">
        <v>367</v>
      </c>
      <c r="AH8" s="6" t="s">
        <v>368</v>
      </c>
      <c r="AI8" s="6"/>
    </row>
    <row r="9" ht="14.25" customHeight="1" spans="1:35">
      <c r="A9" s="6" t="s">
        <v>81</v>
      </c>
      <c r="B9" s="6" t="s">
        <v>81</v>
      </c>
      <c r="C9" s="6" t="s">
        <v>81</v>
      </c>
      <c r="D9" s="6" t="s">
        <v>81</v>
      </c>
      <c r="E9" s="6" t="s">
        <v>81</v>
      </c>
      <c r="F9" s="6" t="s">
        <v>81</v>
      </c>
      <c r="G9" s="6" t="s">
        <v>81</v>
      </c>
      <c r="H9" s="6" t="s">
        <v>81</v>
      </c>
      <c r="I9" s="6" t="s">
        <v>81</v>
      </c>
      <c r="J9" s="6">
        <v>1</v>
      </c>
      <c r="K9" s="6">
        <v>2</v>
      </c>
      <c r="L9" s="6">
        <v>3</v>
      </c>
      <c r="M9" s="6">
        <v>4</v>
      </c>
      <c r="N9" s="6">
        <v>5</v>
      </c>
      <c r="O9" s="6">
        <v>6</v>
      </c>
      <c r="P9" s="6">
        <v>7</v>
      </c>
      <c r="Q9" s="6">
        <v>8</v>
      </c>
      <c r="R9" s="6">
        <v>9</v>
      </c>
      <c r="S9" s="6">
        <v>10</v>
      </c>
      <c r="T9" s="6">
        <v>11</v>
      </c>
      <c r="U9" s="6">
        <v>12</v>
      </c>
      <c r="V9" s="6">
        <v>13</v>
      </c>
      <c r="W9" s="6">
        <v>14</v>
      </c>
      <c r="X9" s="6">
        <v>15</v>
      </c>
      <c r="Y9" s="6">
        <v>16</v>
      </c>
      <c r="Z9" s="6">
        <v>17</v>
      </c>
      <c r="AA9" s="6">
        <v>18</v>
      </c>
      <c r="AB9" s="6">
        <v>19</v>
      </c>
      <c r="AC9" s="6">
        <v>20</v>
      </c>
      <c r="AD9" s="6">
        <v>21</v>
      </c>
      <c r="AE9" s="6">
        <v>22</v>
      </c>
      <c r="AF9" s="6">
        <v>23</v>
      </c>
      <c r="AG9" s="6">
        <v>24</v>
      </c>
      <c r="AH9" s="6">
        <v>25</v>
      </c>
      <c r="AI9" s="6">
        <v>26</v>
      </c>
    </row>
    <row r="10" s="1" customFormat="1" ht="22.7" customHeight="1" spans="1:35">
      <c r="A10" s="7"/>
      <c r="B10" s="7"/>
      <c r="C10" s="7"/>
      <c r="D10" s="7"/>
      <c r="E10" s="7" t="s">
        <v>11</v>
      </c>
      <c r="F10" s="7"/>
      <c r="G10" s="7"/>
      <c r="H10" s="7"/>
      <c r="I10" s="7"/>
      <c r="J10" s="12"/>
      <c r="K10" s="13"/>
      <c r="L10" s="14">
        <v>182.0163</v>
      </c>
      <c r="M10" s="14"/>
      <c r="N10" s="14"/>
      <c r="O10" s="14">
        <v>182.0163</v>
      </c>
      <c r="P10" s="14"/>
      <c r="Q10" s="14"/>
      <c r="R10" s="14"/>
      <c r="S10" s="14"/>
      <c r="T10" s="14"/>
      <c r="U10" s="14"/>
      <c r="V10" s="14">
        <v>182.0163</v>
      </c>
      <c r="W10" s="14">
        <v>182.0163</v>
      </c>
      <c r="X10" s="14">
        <v>182.0163</v>
      </c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3"/>
    </row>
    <row r="11" s="1" customFormat="1" ht="22.7" customHeight="1" spans="1:35">
      <c r="A11" s="8"/>
      <c r="B11" s="8"/>
      <c r="C11" s="8"/>
      <c r="D11" s="8"/>
      <c r="E11" s="8"/>
      <c r="F11" s="8"/>
      <c r="G11" s="8"/>
      <c r="H11" s="8"/>
      <c r="I11" s="8"/>
      <c r="J11" s="15"/>
      <c r="K11" s="16"/>
      <c r="L11" s="17">
        <v>182.0163</v>
      </c>
      <c r="M11" s="17"/>
      <c r="N11" s="17"/>
      <c r="O11" s="17">
        <v>182.0163</v>
      </c>
      <c r="P11" s="17"/>
      <c r="Q11" s="17"/>
      <c r="R11" s="17"/>
      <c r="S11" s="17"/>
      <c r="T11" s="17"/>
      <c r="U11" s="17"/>
      <c r="V11" s="17">
        <v>182.0163</v>
      </c>
      <c r="W11" s="17">
        <v>182.0163</v>
      </c>
      <c r="X11" s="17">
        <v>182.0163</v>
      </c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6"/>
    </row>
    <row r="12" s="2" customFormat="1" ht="22.7" customHeight="1" spans="1:35">
      <c r="A12" s="9"/>
      <c r="B12" s="9"/>
      <c r="C12" s="9"/>
      <c r="D12" s="9" t="s">
        <v>321</v>
      </c>
      <c r="E12" s="10" t="s">
        <v>322</v>
      </c>
      <c r="F12" s="9"/>
      <c r="G12" s="9"/>
      <c r="H12" s="9"/>
      <c r="I12" s="9"/>
      <c r="J12" s="18"/>
      <c r="K12" s="19"/>
      <c r="L12" s="20">
        <v>182.0163</v>
      </c>
      <c r="M12" s="20"/>
      <c r="N12" s="20"/>
      <c r="O12" s="20">
        <v>182.0163</v>
      </c>
      <c r="P12" s="20"/>
      <c r="Q12" s="20"/>
      <c r="R12" s="20"/>
      <c r="S12" s="20"/>
      <c r="T12" s="20"/>
      <c r="U12" s="20"/>
      <c r="V12" s="20">
        <v>182.0163</v>
      </c>
      <c r="W12" s="20">
        <v>182.0163</v>
      </c>
      <c r="X12" s="20">
        <v>182.0163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9"/>
    </row>
    <row r="13" spans="1:35">
      <c r="A13" s="11" t="s">
        <v>323</v>
      </c>
      <c r="B13" s="11" t="s">
        <v>324</v>
      </c>
      <c r="C13" s="11" t="s">
        <v>325</v>
      </c>
      <c r="D13" s="11" t="s">
        <v>342</v>
      </c>
      <c r="E13" s="11" t="s">
        <v>326</v>
      </c>
      <c r="F13" s="11" t="s">
        <v>369</v>
      </c>
      <c r="G13" s="11" t="s">
        <v>370</v>
      </c>
      <c r="H13" s="11"/>
      <c r="I13" s="11"/>
      <c r="J13" s="11">
        <v>8</v>
      </c>
      <c r="K13" s="21">
        <v>0.02</v>
      </c>
      <c r="L13" s="21">
        <v>0.16</v>
      </c>
      <c r="M13" s="21"/>
      <c r="N13" s="11"/>
      <c r="O13" s="21">
        <v>0.16</v>
      </c>
      <c r="P13" s="11"/>
      <c r="Q13" s="11"/>
      <c r="R13" s="11"/>
      <c r="S13" s="11"/>
      <c r="T13" s="11"/>
      <c r="U13" s="11"/>
      <c r="V13" s="21">
        <v>0.16</v>
      </c>
      <c r="W13" s="21">
        <v>0.16</v>
      </c>
      <c r="X13" s="21">
        <v>0.16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23" t="s">
        <v>371</v>
      </c>
    </row>
    <row r="14" spans="1:35">
      <c r="A14" s="11" t="s">
        <v>323</v>
      </c>
      <c r="B14" s="11" t="s">
        <v>324</v>
      </c>
      <c r="C14" s="11" t="s">
        <v>325</v>
      </c>
      <c r="D14" s="11" t="s">
        <v>342</v>
      </c>
      <c r="E14" s="11" t="s">
        <v>326</v>
      </c>
      <c r="F14" s="11" t="s">
        <v>369</v>
      </c>
      <c r="G14" s="11" t="s">
        <v>372</v>
      </c>
      <c r="H14" s="11"/>
      <c r="I14" s="11"/>
      <c r="J14" s="11">
        <v>2</v>
      </c>
      <c r="K14" s="21">
        <v>0.35</v>
      </c>
      <c r="L14" s="21">
        <v>0.7</v>
      </c>
      <c r="M14" s="21"/>
      <c r="N14" s="11"/>
      <c r="O14" s="21">
        <v>0.7</v>
      </c>
      <c r="P14" s="11"/>
      <c r="Q14" s="11"/>
      <c r="R14" s="11"/>
      <c r="S14" s="11"/>
      <c r="T14" s="11"/>
      <c r="U14" s="11"/>
      <c r="V14" s="21">
        <v>0.7</v>
      </c>
      <c r="W14" s="21">
        <v>0.7</v>
      </c>
      <c r="X14" s="21">
        <v>0.7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23" t="s">
        <v>371</v>
      </c>
    </row>
    <row r="15" spans="1:35">
      <c r="A15" s="11" t="s">
        <v>323</v>
      </c>
      <c r="B15" s="11" t="s">
        <v>324</v>
      </c>
      <c r="C15" s="11" t="s">
        <v>325</v>
      </c>
      <c r="D15" s="11" t="s">
        <v>342</v>
      </c>
      <c r="E15" s="11" t="s">
        <v>326</v>
      </c>
      <c r="F15" s="11" t="s">
        <v>373</v>
      </c>
      <c r="G15" s="11" t="s">
        <v>374</v>
      </c>
      <c r="H15" s="11"/>
      <c r="I15" s="11"/>
      <c r="J15" s="11">
        <v>2</v>
      </c>
      <c r="K15" s="21">
        <v>0.2</v>
      </c>
      <c r="L15" s="21">
        <v>0.4</v>
      </c>
      <c r="M15" s="21"/>
      <c r="N15" s="11"/>
      <c r="O15" s="21">
        <v>0.4</v>
      </c>
      <c r="P15" s="11"/>
      <c r="Q15" s="11"/>
      <c r="R15" s="11"/>
      <c r="S15" s="11"/>
      <c r="T15" s="11"/>
      <c r="U15" s="11"/>
      <c r="V15" s="21">
        <v>0.4</v>
      </c>
      <c r="W15" s="21">
        <v>0.4</v>
      </c>
      <c r="X15" s="21">
        <v>0.4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23" t="s">
        <v>371</v>
      </c>
    </row>
    <row r="16" spans="1:35">
      <c r="A16" s="11" t="s">
        <v>323</v>
      </c>
      <c r="B16" s="11" t="s">
        <v>324</v>
      </c>
      <c r="C16" s="11" t="s">
        <v>325</v>
      </c>
      <c r="D16" s="11" t="s">
        <v>342</v>
      </c>
      <c r="E16" s="11" t="s">
        <v>326</v>
      </c>
      <c r="F16" s="11" t="s">
        <v>373</v>
      </c>
      <c r="G16" s="11" t="s">
        <v>375</v>
      </c>
      <c r="H16" s="11"/>
      <c r="I16" s="11"/>
      <c r="J16" s="11">
        <v>4</v>
      </c>
      <c r="K16" s="21">
        <v>0.3525</v>
      </c>
      <c r="L16" s="21">
        <v>1.41</v>
      </c>
      <c r="M16" s="21"/>
      <c r="N16" s="11"/>
      <c r="O16" s="21">
        <v>1.41</v>
      </c>
      <c r="P16" s="11"/>
      <c r="Q16" s="11"/>
      <c r="R16" s="11"/>
      <c r="S16" s="11"/>
      <c r="T16" s="11"/>
      <c r="U16" s="11"/>
      <c r="V16" s="21">
        <v>1.41</v>
      </c>
      <c r="W16" s="21">
        <v>1.41</v>
      </c>
      <c r="X16" s="21">
        <v>1.41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23" t="s">
        <v>371</v>
      </c>
    </row>
    <row r="17" spans="1:35">
      <c r="A17" s="11" t="s">
        <v>323</v>
      </c>
      <c r="B17" s="11" t="s">
        <v>324</v>
      </c>
      <c r="C17" s="11" t="s">
        <v>325</v>
      </c>
      <c r="D17" s="11" t="s">
        <v>342</v>
      </c>
      <c r="E17" s="11" t="s">
        <v>326</v>
      </c>
      <c r="F17" s="11" t="s">
        <v>373</v>
      </c>
      <c r="G17" s="11" t="s">
        <v>376</v>
      </c>
      <c r="H17" s="11"/>
      <c r="I17" s="11"/>
      <c r="J17" s="11">
        <v>2</v>
      </c>
      <c r="K17" s="21">
        <v>0.3</v>
      </c>
      <c r="L17" s="21">
        <v>0.6</v>
      </c>
      <c r="M17" s="21"/>
      <c r="N17" s="11"/>
      <c r="O17" s="21">
        <v>0.6</v>
      </c>
      <c r="P17" s="11"/>
      <c r="Q17" s="11"/>
      <c r="R17" s="11"/>
      <c r="S17" s="11"/>
      <c r="T17" s="11"/>
      <c r="U17" s="11"/>
      <c r="V17" s="21">
        <v>0.6</v>
      </c>
      <c r="W17" s="21">
        <v>0.6</v>
      </c>
      <c r="X17" s="21">
        <v>0.6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23" t="s">
        <v>371</v>
      </c>
    </row>
    <row r="18" spans="1:35">
      <c r="A18" s="11" t="s">
        <v>323</v>
      </c>
      <c r="B18" s="11" t="s">
        <v>324</v>
      </c>
      <c r="C18" s="11" t="s">
        <v>325</v>
      </c>
      <c r="D18" s="11" t="s">
        <v>342</v>
      </c>
      <c r="E18" s="11" t="s">
        <v>326</v>
      </c>
      <c r="F18" s="11" t="s">
        <v>373</v>
      </c>
      <c r="G18" s="11" t="s">
        <v>377</v>
      </c>
      <c r="H18" s="11"/>
      <c r="I18" s="11"/>
      <c r="J18" s="11">
        <v>50</v>
      </c>
      <c r="K18" s="21">
        <v>0.45</v>
      </c>
      <c r="L18" s="21">
        <v>22.5</v>
      </c>
      <c r="M18" s="21"/>
      <c r="N18" s="11"/>
      <c r="O18" s="21">
        <v>22.5</v>
      </c>
      <c r="P18" s="11"/>
      <c r="Q18" s="11"/>
      <c r="R18" s="11"/>
      <c r="S18" s="11"/>
      <c r="T18" s="11"/>
      <c r="U18" s="11"/>
      <c r="V18" s="21">
        <v>22.5</v>
      </c>
      <c r="W18" s="21">
        <v>22.5</v>
      </c>
      <c r="X18" s="21">
        <v>22.5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23" t="s">
        <v>371</v>
      </c>
    </row>
    <row r="19" spans="1:35">
      <c r="A19" s="11" t="s">
        <v>323</v>
      </c>
      <c r="B19" s="11" t="s">
        <v>324</v>
      </c>
      <c r="C19" s="11" t="s">
        <v>325</v>
      </c>
      <c r="D19" s="11" t="s">
        <v>342</v>
      </c>
      <c r="E19" s="11" t="s">
        <v>326</v>
      </c>
      <c r="F19" s="11" t="s">
        <v>373</v>
      </c>
      <c r="G19" s="11" t="s">
        <v>378</v>
      </c>
      <c r="H19" s="11"/>
      <c r="I19" s="11"/>
      <c r="J19" s="11">
        <v>60</v>
      </c>
      <c r="K19" s="21">
        <v>0.0585</v>
      </c>
      <c r="L19" s="21">
        <v>3.51</v>
      </c>
      <c r="M19" s="21"/>
      <c r="N19" s="11"/>
      <c r="O19" s="21">
        <v>3.51</v>
      </c>
      <c r="P19" s="11"/>
      <c r="Q19" s="11"/>
      <c r="R19" s="11"/>
      <c r="S19" s="11"/>
      <c r="T19" s="11"/>
      <c r="U19" s="11"/>
      <c r="V19" s="21">
        <v>3.51</v>
      </c>
      <c r="W19" s="21">
        <v>3.51</v>
      </c>
      <c r="X19" s="21">
        <v>3.51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23" t="s">
        <v>371</v>
      </c>
    </row>
    <row r="20" spans="1:35">
      <c r="A20" s="11" t="s">
        <v>323</v>
      </c>
      <c r="B20" s="11" t="s">
        <v>324</v>
      </c>
      <c r="C20" s="11" t="s">
        <v>325</v>
      </c>
      <c r="D20" s="11" t="s">
        <v>342</v>
      </c>
      <c r="E20" s="11" t="s">
        <v>326</v>
      </c>
      <c r="F20" s="11" t="s">
        <v>373</v>
      </c>
      <c r="G20" s="11" t="s">
        <v>379</v>
      </c>
      <c r="H20" s="11"/>
      <c r="I20" s="11"/>
      <c r="J20" s="11">
        <v>120</v>
      </c>
      <c r="K20" s="21">
        <v>0.01</v>
      </c>
      <c r="L20" s="21">
        <v>1.2</v>
      </c>
      <c r="M20" s="21"/>
      <c r="N20" s="11"/>
      <c r="O20" s="21">
        <v>1.2</v>
      </c>
      <c r="P20" s="11"/>
      <c r="Q20" s="11"/>
      <c r="R20" s="11"/>
      <c r="S20" s="11"/>
      <c r="T20" s="11"/>
      <c r="U20" s="11"/>
      <c r="V20" s="21">
        <v>1.2</v>
      </c>
      <c r="W20" s="21">
        <v>1.2</v>
      </c>
      <c r="X20" s="21">
        <v>1.2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23" t="s">
        <v>371</v>
      </c>
    </row>
    <row r="21" spans="1:35">
      <c r="A21" s="11" t="s">
        <v>323</v>
      </c>
      <c r="B21" s="11" t="s">
        <v>324</v>
      </c>
      <c r="C21" s="11" t="s">
        <v>325</v>
      </c>
      <c r="D21" s="11" t="s">
        <v>342</v>
      </c>
      <c r="E21" s="11" t="s">
        <v>326</v>
      </c>
      <c r="F21" s="11" t="s">
        <v>373</v>
      </c>
      <c r="G21" s="11" t="s">
        <v>380</v>
      </c>
      <c r="H21" s="11"/>
      <c r="I21" s="11"/>
      <c r="J21" s="11">
        <v>2</v>
      </c>
      <c r="K21" s="21">
        <v>0.12</v>
      </c>
      <c r="L21" s="21">
        <v>0.24</v>
      </c>
      <c r="M21" s="21"/>
      <c r="N21" s="11"/>
      <c r="O21" s="21">
        <v>0.24</v>
      </c>
      <c r="P21" s="11"/>
      <c r="Q21" s="11"/>
      <c r="R21" s="11"/>
      <c r="S21" s="11"/>
      <c r="T21" s="11"/>
      <c r="U21" s="11"/>
      <c r="V21" s="21">
        <v>0.24</v>
      </c>
      <c r="W21" s="21">
        <v>0.24</v>
      </c>
      <c r="X21" s="21">
        <v>0.24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23" t="s">
        <v>371</v>
      </c>
    </row>
    <row r="22" spans="1:35">
      <c r="A22" s="11" t="s">
        <v>323</v>
      </c>
      <c r="B22" s="11" t="s">
        <v>324</v>
      </c>
      <c r="C22" s="11" t="s">
        <v>325</v>
      </c>
      <c r="D22" s="11" t="s">
        <v>342</v>
      </c>
      <c r="E22" s="11" t="s">
        <v>326</v>
      </c>
      <c r="F22" s="11" t="s">
        <v>373</v>
      </c>
      <c r="G22" s="11" t="s">
        <v>381</v>
      </c>
      <c r="H22" s="11"/>
      <c r="I22" s="11"/>
      <c r="J22" s="11">
        <v>120</v>
      </c>
      <c r="K22" s="21">
        <v>0.017</v>
      </c>
      <c r="L22" s="21">
        <v>2.04</v>
      </c>
      <c r="M22" s="21"/>
      <c r="N22" s="11"/>
      <c r="O22" s="21">
        <v>2.04</v>
      </c>
      <c r="P22" s="11"/>
      <c r="Q22" s="11"/>
      <c r="R22" s="11"/>
      <c r="S22" s="11"/>
      <c r="T22" s="11"/>
      <c r="U22" s="11"/>
      <c r="V22" s="21">
        <v>2.04</v>
      </c>
      <c r="W22" s="21">
        <v>2.04</v>
      </c>
      <c r="X22" s="21">
        <v>2.04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23" t="s">
        <v>371</v>
      </c>
    </row>
    <row r="23" spans="1:35">
      <c r="A23" s="11" t="s">
        <v>323</v>
      </c>
      <c r="B23" s="11" t="s">
        <v>324</v>
      </c>
      <c r="C23" s="11" t="s">
        <v>325</v>
      </c>
      <c r="D23" s="11" t="s">
        <v>342</v>
      </c>
      <c r="E23" s="11" t="s">
        <v>326</v>
      </c>
      <c r="F23" s="11" t="s">
        <v>373</v>
      </c>
      <c r="G23" s="11" t="s">
        <v>382</v>
      </c>
      <c r="H23" s="11"/>
      <c r="I23" s="11"/>
      <c r="J23" s="11">
        <v>90</v>
      </c>
      <c r="K23" s="21">
        <v>0.019</v>
      </c>
      <c r="L23" s="21">
        <v>1.71</v>
      </c>
      <c r="M23" s="21"/>
      <c r="N23" s="11"/>
      <c r="O23" s="21">
        <v>1.71</v>
      </c>
      <c r="P23" s="11"/>
      <c r="Q23" s="11"/>
      <c r="R23" s="11"/>
      <c r="S23" s="11"/>
      <c r="T23" s="11"/>
      <c r="U23" s="11"/>
      <c r="V23" s="21">
        <v>1.71</v>
      </c>
      <c r="W23" s="21">
        <v>1.71</v>
      </c>
      <c r="X23" s="21">
        <v>1.71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23" t="s">
        <v>371</v>
      </c>
    </row>
    <row r="24" spans="1:35">
      <c r="A24" s="11" t="s">
        <v>323</v>
      </c>
      <c r="B24" s="11" t="s">
        <v>324</v>
      </c>
      <c r="C24" s="11" t="s">
        <v>325</v>
      </c>
      <c r="D24" s="11" t="s">
        <v>342</v>
      </c>
      <c r="E24" s="11" t="s">
        <v>326</v>
      </c>
      <c r="F24" s="11" t="s">
        <v>373</v>
      </c>
      <c r="G24" s="11" t="s">
        <v>383</v>
      </c>
      <c r="H24" s="11"/>
      <c r="I24" s="11"/>
      <c r="J24" s="11">
        <v>200</v>
      </c>
      <c r="K24" s="21">
        <v>0.0288</v>
      </c>
      <c r="L24" s="21">
        <v>5.76</v>
      </c>
      <c r="M24" s="21"/>
      <c r="N24" s="11"/>
      <c r="O24" s="21">
        <v>5.76</v>
      </c>
      <c r="P24" s="11"/>
      <c r="Q24" s="11"/>
      <c r="R24" s="11"/>
      <c r="S24" s="11"/>
      <c r="T24" s="11"/>
      <c r="U24" s="11"/>
      <c r="V24" s="21">
        <v>5.76</v>
      </c>
      <c r="W24" s="21">
        <v>5.76</v>
      </c>
      <c r="X24" s="21">
        <v>5.76</v>
      </c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23" t="s">
        <v>371</v>
      </c>
    </row>
    <row r="25" spans="1:35">
      <c r="A25" s="11" t="s">
        <v>323</v>
      </c>
      <c r="B25" s="11" t="s">
        <v>324</v>
      </c>
      <c r="C25" s="11" t="s">
        <v>325</v>
      </c>
      <c r="D25" s="11" t="s">
        <v>342</v>
      </c>
      <c r="E25" s="11" t="s">
        <v>326</v>
      </c>
      <c r="F25" s="11" t="s">
        <v>369</v>
      </c>
      <c r="G25" s="11" t="s">
        <v>384</v>
      </c>
      <c r="H25" s="11"/>
      <c r="I25" s="11"/>
      <c r="J25" s="11">
        <v>2</v>
      </c>
      <c r="K25" s="21">
        <v>0.85</v>
      </c>
      <c r="L25" s="21">
        <v>1.7</v>
      </c>
      <c r="M25" s="21"/>
      <c r="N25" s="11"/>
      <c r="O25" s="21">
        <v>1.7</v>
      </c>
      <c r="P25" s="11"/>
      <c r="Q25" s="11"/>
      <c r="R25" s="11"/>
      <c r="S25" s="11"/>
      <c r="T25" s="11"/>
      <c r="U25" s="11"/>
      <c r="V25" s="21">
        <v>1.7</v>
      </c>
      <c r="W25" s="21">
        <v>1.7</v>
      </c>
      <c r="X25" s="21">
        <v>1.7</v>
      </c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23" t="s">
        <v>371</v>
      </c>
    </row>
    <row r="26" spans="1:35">
      <c r="A26" s="11" t="s">
        <v>323</v>
      </c>
      <c r="B26" s="11" t="s">
        <v>324</v>
      </c>
      <c r="C26" s="11" t="s">
        <v>325</v>
      </c>
      <c r="D26" s="11" t="s">
        <v>342</v>
      </c>
      <c r="E26" s="11" t="s">
        <v>326</v>
      </c>
      <c r="F26" s="11" t="s">
        <v>373</v>
      </c>
      <c r="G26" s="11" t="s">
        <v>385</v>
      </c>
      <c r="H26" s="11"/>
      <c r="I26" s="11"/>
      <c r="J26" s="11">
        <v>2</v>
      </c>
      <c r="K26" s="21">
        <v>0.36</v>
      </c>
      <c r="L26" s="21">
        <v>0.72</v>
      </c>
      <c r="M26" s="21"/>
      <c r="N26" s="11"/>
      <c r="O26" s="21">
        <v>0.72</v>
      </c>
      <c r="P26" s="11"/>
      <c r="Q26" s="11"/>
      <c r="R26" s="11"/>
      <c r="S26" s="11"/>
      <c r="T26" s="11"/>
      <c r="U26" s="11"/>
      <c r="V26" s="21">
        <v>0.72</v>
      </c>
      <c r="W26" s="21">
        <v>0.72</v>
      </c>
      <c r="X26" s="21">
        <v>0.72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23" t="s">
        <v>371</v>
      </c>
    </row>
    <row r="27" spans="1:35">
      <c r="A27" s="11" t="s">
        <v>323</v>
      </c>
      <c r="B27" s="11" t="s">
        <v>324</v>
      </c>
      <c r="C27" s="11" t="s">
        <v>325</v>
      </c>
      <c r="D27" s="11" t="s">
        <v>342</v>
      </c>
      <c r="E27" s="11" t="s">
        <v>326</v>
      </c>
      <c r="F27" s="11" t="s">
        <v>369</v>
      </c>
      <c r="G27" s="11" t="s">
        <v>386</v>
      </c>
      <c r="H27" s="11"/>
      <c r="I27" s="11"/>
      <c r="J27" s="11">
        <v>1</v>
      </c>
      <c r="K27" s="21">
        <v>5</v>
      </c>
      <c r="L27" s="21">
        <v>5</v>
      </c>
      <c r="M27" s="21"/>
      <c r="N27" s="11"/>
      <c r="O27" s="21">
        <v>5</v>
      </c>
      <c r="P27" s="11"/>
      <c r="Q27" s="11"/>
      <c r="R27" s="11"/>
      <c r="S27" s="11"/>
      <c r="T27" s="11"/>
      <c r="U27" s="11"/>
      <c r="V27" s="21">
        <v>5</v>
      </c>
      <c r="W27" s="21">
        <v>5</v>
      </c>
      <c r="X27" s="21">
        <v>5</v>
      </c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23" t="s">
        <v>371</v>
      </c>
    </row>
    <row r="28" spans="1:35">
      <c r="A28" s="11" t="s">
        <v>323</v>
      </c>
      <c r="B28" s="11" t="s">
        <v>324</v>
      </c>
      <c r="C28" s="11" t="s">
        <v>325</v>
      </c>
      <c r="D28" s="11" t="s">
        <v>342</v>
      </c>
      <c r="E28" s="11" t="s">
        <v>326</v>
      </c>
      <c r="F28" s="11" t="s">
        <v>369</v>
      </c>
      <c r="G28" s="11" t="s">
        <v>387</v>
      </c>
      <c r="H28" s="11"/>
      <c r="I28" s="11"/>
      <c r="J28" s="11">
        <v>1</v>
      </c>
      <c r="K28" s="21">
        <v>37.334</v>
      </c>
      <c r="L28" s="21">
        <v>37.33</v>
      </c>
      <c r="M28" s="21"/>
      <c r="N28" s="11"/>
      <c r="O28" s="21">
        <v>37.33</v>
      </c>
      <c r="P28" s="11"/>
      <c r="Q28" s="11"/>
      <c r="R28" s="11"/>
      <c r="S28" s="11"/>
      <c r="T28" s="11"/>
      <c r="U28" s="11"/>
      <c r="V28" s="21">
        <v>37.33</v>
      </c>
      <c r="W28" s="21">
        <v>37.33</v>
      </c>
      <c r="X28" s="21">
        <v>37.33</v>
      </c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23" t="s">
        <v>371</v>
      </c>
    </row>
    <row r="29" spans="1:35">
      <c r="A29" s="11" t="s">
        <v>323</v>
      </c>
      <c r="B29" s="11" t="s">
        <v>324</v>
      </c>
      <c r="C29" s="11" t="s">
        <v>325</v>
      </c>
      <c r="D29" s="11" t="s">
        <v>342</v>
      </c>
      <c r="E29" s="11" t="s">
        <v>326</v>
      </c>
      <c r="F29" s="11" t="s">
        <v>369</v>
      </c>
      <c r="G29" s="11" t="s">
        <v>388</v>
      </c>
      <c r="H29" s="11"/>
      <c r="I29" s="11"/>
      <c r="J29" s="11">
        <v>1</v>
      </c>
      <c r="K29" s="21">
        <v>1.2</v>
      </c>
      <c r="L29" s="21">
        <v>1.2</v>
      </c>
      <c r="M29" s="21"/>
      <c r="N29" s="11"/>
      <c r="O29" s="21">
        <v>1.2</v>
      </c>
      <c r="P29" s="11"/>
      <c r="Q29" s="11"/>
      <c r="R29" s="11"/>
      <c r="S29" s="11"/>
      <c r="T29" s="11"/>
      <c r="U29" s="11"/>
      <c r="V29" s="21">
        <v>1.2</v>
      </c>
      <c r="W29" s="21">
        <v>1.2</v>
      </c>
      <c r="X29" s="21">
        <v>1.2</v>
      </c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23" t="s">
        <v>371</v>
      </c>
    </row>
    <row r="30" spans="1:35">
      <c r="A30" s="11" t="s">
        <v>323</v>
      </c>
      <c r="B30" s="11" t="s">
        <v>324</v>
      </c>
      <c r="C30" s="11" t="s">
        <v>325</v>
      </c>
      <c r="D30" s="11" t="s">
        <v>342</v>
      </c>
      <c r="E30" s="11" t="s">
        <v>326</v>
      </c>
      <c r="F30" s="11" t="s">
        <v>369</v>
      </c>
      <c r="G30" s="11" t="s">
        <v>389</v>
      </c>
      <c r="H30" s="11"/>
      <c r="I30" s="11"/>
      <c r="J30" s="11">
        <v>4</v>
      </c>
      <c r="K30" s="21">
        <v>0.228</v>
      </c>
      <c r="L30" s="21">
        <v>0.912</v>
      </c>
      <c r="M30" s="21"/>
      <c r="N30" s="11"/>
      <c r="O30" s="21">
        <v>0.912</v>
      </c>
      <c r="P30" s="11"/>
      <c r="Q30" s="11"/>
      <c r="R30" s="11"/>
      <c r="S30" s="11"/>
      <c r="T30" s="11"/>
      <c r="U30" s="11"/>
      <c r="V30" s="21">
        <v>0.912</v>
      </c>
      <c r="W30" s="21">
        <v>0.912</v>
      </c>
      <c r="X30" s="21">
        <v>0.912</v>
      </c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23" t="s">
        <v>371</v>
      </c>
    </row>
    <row r="31" spans="1:35">
      <c r="A31" s="11" t="s">
        <v>323</v>
      </c>
      <c r="B31" s="11" t="s">
        <v>324</v>
      </c>
      <c r="C31" s="11" t="s">
        <v>325</v>
      </c>
      <c r="D31" s="11" t="s">
        <v>342</v>
      </c>
      <c r="E31" s="11" t="s">
        <v>326</v>
      </c>
      <c r="F31" s="11" t="s">
        <v>369</v>
      </c>
      <c r="G31" s="11" t="s">
        <v>390</v>
      </c>
      <c r="H31" s="11"/>
      <c r="I31" s="11"/>
      <c r="J31" s="11">
        <v>5</v>
      </c>
      <c r="K31" s="21">
        <v>0.1</v>
      </c>
      <c r="L31" s="21">
        <v>0.5</v>
      </c>
      <c r="M31" s="21"/>
      <c r="N31" s="11"/>
      <c r="O31" s="21">
        <v>0.5</v>
      </c>
      <c r="P31" s="11"/>
      <c r="Q31" s="11"/>
      <c r="R31" s="11"/>
      <c r="S31" s="11"/>
      <c r="T31" s="11"/>
      <c r="U31" s="11"/>
      <c r="V31" s="21">
        <v>0.5</v>
      </c>
      <c r="W31" s="21">
        <v>0.5</v>
      </c>
      <c r="X31" s="21">
        <v>0.5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23" t="s">
        <v>371</v>
      </c>
    </row>
    <row r="32" spans="1:35">
      <c r="A32" s="11" t="s">
        <v>323</v>
      </c>
      <c r="B32" s="11" t="s">
        <v>324</v>
      </c>
      <c r="C32" s="11" t="s">
        <v>325</v>
      </c>
      <c r="D32" s="11" t="s">
        <v>342</v>
      </c>
      <c r="E32" s="11" t="s">
        <v>326</v>
      </c>
      <c r="F32" s="11" t="s">
        <v>369</v>
      </c>
      <c r="G32" s="11" t="s">
        <v>391</v>
      </c>
      <c r="H32" s="11"/>
      <c r="I32" s="11"/>
      <c r="J32" s="11">
        <v>1</v>
      </c>
      <c r="K32" s="21">
        <v>0.55</v>
      </c>
      <c r="L32" s="21">
        <v>0.55</v>
      </c>
      <c r="M32" s="21"/>
      <c r="N32" s="11"/>
      <c r="O32" s="21">
        <v>0.55</v>
      </c>
      <c r="P32" s="11"/>
      <c r="Q32" s="11"/>
      <c r="R32" s="11"/>
      <c r="S32" s="11"/>
      <c r="T32" s="11"/>
      <c r="U32" s="11"/>
      <c r="V32" s="21">
        <v>0.55</v>
      </c>
      <c r="W32" s="21">
        <v>0.55</v>
      </c>
      <c r="X32" s="21">
        <v>0.55</v>
      </c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23" t="s">
        <v>371</v>
      </c>
    </row>
    <row r="33" spans="1:35">
      <c r="A33" s="11" t="s">
        <v>323</v>
      </c>
      <c r="B33" s="11" t="s">
        <v>324</v>
      </c>
      <c r="C33" s="11" t="s">
        <v>325</v>
      </c>
      <c r="D33" s="11" t="s">
        <v>342</v>
      </c>
      <c r="E33" s="11" t="s">
        <v>326</v>
      </c>
      <c r="F33" s="11" t="s">
        <v>369</v>
      </c>
      <c r="G33" s="11" t="s">
        <v>392</v>
      </c>
      <c r="H33" s="11"/>
      <c r="I33" s="11"/>
      <c r="J33" s="11">
        <v>1</v>
      </c>
      <c r="K33" s="21">
        <v>1.9736</v>
      </c>
      <c r="L33" s="21">
        <v>1.9736</v>
      </c>
      <c r="M33" s="21"/>
      <c r="N33" s="11"/>
      <c r="O33" s="21">
        <v>1.9736</v>
      </c>
      <c r="P33" s="11"/>
      <c r="Q33" s="11"/>
      <c r="R33" s="11"/>
      <c r="S33" s="11"/>
      <c r="T33" s="11"/>
      <c r="U33" s="11"/>
      <c r="V33" s="21">
        <v>1.9736</v>
      </c>
      <c r="W33" s="21">
        <v>1.9736</v>
      </c>
      <c r="X33" s="21">
        <v>1.9736</v>
      </c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23" t="s">
        <v>371</v>
      </c>
    </row>
    <row r="34" spans="1:35">
      <c r="A34" s="11" t="s">
        <v>323</v>
      </c>
      <c r="B34" s="11" t="s">
        <v>324</v>
      </c>
      <c r="C34" s="11" t="s">
        <v>325</v>
      </c>
      <c r="D34" s="11" t="s">
        <v>342</v>
      </c>
      <c r="E34" s="11" t="s">
        <v>326</v>
      </c>
      <c r="F34" s="11" t="s">
        <v>369</v>
      </c>
      <c r="G34" s="11" t="s">
        <v>393</v>
      </c>
      <c r="H34" s="11"/>
      <c r="I34" s="11"/>
      <c r="J34" s="11">
        <v>9</v>
      </c>
      <c r="K34" s="21">
        <v>0.0783</v>
      </c>
      <c r="L34" s="21">
        <v>0.7047</v>
      </c>
      <c r="M34" s="21"/>
      <c r="N34" s="11"/>
      <c r="O34" s="21">
        <v>0.7047</v>
      </c>
      <c r="P34" s="11"/>
      <c r="Q34" s="11"/>
      <c r="R34" s="11"/>
      <c r="S34" s="11"/>
      <c r="T34" s="11"/>
      <c r="U34" s="11"/>
      <c r="V34" s="21">
        <v>0.7047</v>
      </c>
      <c r="W34" s="21">
        <v>0.7047</v>
      </c>
      <c r="X34" s="21">
        <v>0.7047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23" t="s">
        <v>371</v>
      </c>
    </row>
    <row r="35" spans="1:35">
      <c r="A35" s="11" t="s">
        <v>323</v>
      </c>
      <c r="B35" s="11" t="s">
        <v>324</v>
      </c>
      <c r="C35" s="11" t="s">
        <v>325</v>
      </c>
      <c r="D35" s="11" t="s">
        <v>342</v>
      </c>
      <c r="E35" s="11" t="s">
        <v>326</v>
      </c>
      <c r="F35" s="11" t="s">
        <v>369</v>
      </c>
      <c r="G35" s="11" t="s">
        <v>394</v>
      </c>
      <c r="H35" s="11"/>
      <c r="I35" s="11"/>
      <c r="J35" s="11">
        <v>3</v>
      </c>
      <c r="K35" s="21">
        <v>0.2</v>
      </c>
      <c r="L35" s="21">
        <v>0.6</v>
      </c>
      <c r="M35" s="21"/>
      <c r="N35" s="11"/>
      <c r="O35" s="21">
        <v>0.6</v>
      </c>
      <c r="P35" s="11"/>
      <c r="Q35" s="11"/>
      <c r="R35" s="11"/>
      <c r="S35" s="11"/>
      <c r="T35" s="11"/>
      <c r="U35" s="11"/>
      <c r="V35" s="21">
        <v>0.6</v>
      </c>
      <c r="W35" s="21">
        <v>0.6</v>
      </c>
      <c r="X35" s="21">
        <v>0.6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23" t="s">
        <v>371</v>
      </c>
    </row>
    <row r="36" spans="1:35">
      <c r="A36" s="11" t="s">
        <v>323</v>
      </c>
      <c r="B36" s="11" t="s">
        <v>324</v>
      </c>
      <c r="C36" s="11" t="s">
        <v>325</v>
      </c>
      <c r="D36" s="11" t="s">
        <v>342</v>
      </c>
      <c r="E36" s="11" t="s">
        <v>326</v>
      </c>
      <c r="F36" s="11" t="s">
        <v>369</v>
      </c>
      <c r="G36" s="11" t="s">
        <v>395</v>
      </c>
      <c r="H36" s="11"/>
      <c r="I36" s="11"/>
      <c r="J36" s="11">
        <v>1</v>
      </c>
      <c r="K36" s="21">
        <v>27</v>
      </c>
      <c r="L36" s="21">
        <v>27</v>
      </c>
      <c r="M36" s="21"/>
      <c r="N36" s="11"/>
      <c r="O36" s="21">
        <v>27</v>
      </c>
      <c r="P36" s="11"/>
      <c r="Q36" s="11"/>
      <c r="R36" s="11"/>
      <c r="S36" s="11"/>
      <c r="T36" s="11"/>
      <c r="U36" s="11"/>
      <c r="V36" s="21">
        <v>27</v>
      </c>
      <c r="W36" s="21">
        <v>27</v>
      </c>
      <c r="X36" s="21">
        <v>27</v>
      </c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23" t="s">
        <v>396</v>
      </c>
    </row>
    <row r="37" spans="1:35">
      <c r="A37" s="11" t="s">
        <v>323</v>
      </c>
      <c r="B37" s="11" t="s">
        <v>324</v>
      </c>
      <c r="C37" s="11" t="s">
        <v>325</v>
      </c>
      <c r="D37" s="11" t="s">
        <v>342</v>
      </c>
      <c r="E37" s="11" t="s">
        <v>326</v>
      </c>
      <c r="F37" s="11" t="s">
        <v>373</v>
      </c>
      <c r="G37" s="11" t="s">
        <v>397</v>
      </c>
      <c r="H37" s="11"/>
      <c r="I37" s="11"/>
      <c r="J37" s="11">
        <v>1</v>
      </c>
      <c r="K37" s="21">
        <v>60</v>
      </c>
      <c r="L37" s="21">
        <v>60</v>
      </c>
      <c r="M37" s="21"/>
      <c r="N37" s="11"/>
      <c r="O37" s="21">
        <v>60</v>
      </c>
      <c r="P37" s="11"/>
      <c r="Q37" s="11"/>
      <c r="R37" s="11"/>
      <c r="S37" s="11"/>
      <c r="T37" s="11"/>
      <c r="U37" s="11"/>
      <c r="V37" s="21">
        <v>60</v>
      </c>
      <c r="W37" s="21">
        <v>60</v>
      </c>
      <c r="X37" s="21">
        <v>60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23" t="s">
        <v>398</v>
      </c>
    </row>
    <row r="38" spans="1:35">
      <c r="A38" s="11" t="s">
        <v>323</v>
      </c>
      <c r="B38" s="11" t="s">
        <v>324</v>
      </c>
      <c r="C38" s="11" t="s">
        <v>325</v>
      </c>
      <c r="D38" s="11" t="s">
        <v>342</v>
      </c>
      <c r="E38" s="11" t="s">
        <v>326</v>
      </c>
      <c r="F38" s="11" t="s">
        <v>373</v>
      </c>
      <c r="G38" s="11" t="s">
        <v>399</v>
      </c>
      <c r="H38" s="11"/>
      <c r="I38" s="11"/>
      <c r="J38" s="11">
        <v>6</v>
      </c>
      <c r="K38" s="21">
        <v>0.6</v>
      </c>
      <c r="L38" s="21">
        <v>3.6</v>
      </c>
      <c r="M38" s="21"/>
      <c r="N38" s="11"/>
      <c r="O38" s="21">
        <v>3.6</v>
      </c>
      <c r="P38" s="11"/>
      <c r="Q38" s="11"/>
      <c r="R38" s="11"/>
      <c r="S38" s="11"/>
      <c r="T38" s="11"/>
      <c r="U38" s="11"/>
      <c r="V38" s="21">
        <v>3.6</v>
      </c>
      <c r="W38" s="21">
        <v>3.6</v>
      </c>
      <c r="X38" s="21">
        <v>3.6</v>
      </c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23" t="s">
        <v>400</v>
      </c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590277777777778" right="0.196850393700787" top="0.275590551181102" bottom="0.275590551181102" header="0" footer="0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6" workbookViewId="0">
      <selection activeCell="B6" sqref="B6"/>
    </sheetView>
  </sheetViews>
  <sheetFormatPr defaultColWidth="10" defaultRowHeight="13.5"/>
  <cols>
    <col min="1" max="1" width="28.375" customWidth="1"/>
    <col min="2" max="2" width="12.87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33"/>
      <c r="B1" s="24"/>
      <c r="C1" s="24"/>
      <c r="D1" s="24"/>
      <c r="E1" s="24"/>
      <c r="F1" s="24"/>
      <c r="G1" s="33" t="s">
        <v>3</v>
      </c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ht="19.5" spans="1:20">
      <c r="A2" s="25" t="s">
        <v>4</v>
      </c>
      <c r="B2" s="25"/>
      <c r="C2" s="25"/>
      <c r="D2" s="25"/>
      <c r="E2" s="25"/>
      <c r="F2" s="25"/>
      <c r="G2" s="25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7">
      <c r="A3" s="24"/>
      <c r="B3" s="24"/>
      <c r="C3" s="24"/>
      <c r="D3" s="24"/>
      <c r="E3" s="24"/>
      <c r="F3" s="24"/>
      <c r="G3" s="33" t="s">
        <v>5</v>
      </c>
    </row>
    <row r="4" spans="1:7">
      <c r="A4" s="67" t="s">
        <v>6</v>
      </c>
      <c r="B4" s="67"/>
      <c r="C4" s="67" t="s">
        <v>7</v>
      </c>
      <c r="D4" s="67"/>
      <c r="E4" s="67"/>
      <c r="F4" s="67"/>
      <c r="G4" s="67"/>
    </row>
    <row r="5" spans="1:7">
      <c r="A5" s="26" t="s">
        <v>8</v>
      </c>
      <c r="B5" s="26" t="s">
        <v>9</v>
      </c>
      <c r="C5" s="26" t="s">
        <v>10</v>
      </c>
      <c r="D5" s="26" t="s">
        <v>11</v>
      </c>
      <c r="E5" s="26" t="s">
        <v>12</v>
      </c>
      <c r="F5" s="26" t="s">
        <v>13</v>
      </c>
      <c r="G5" s="26" t="s">
        <v>14</v>
      </c>
    </row>
    <row r="6" spans="1:7">
      <c r="A6" s="30" t="s">
        <v>15</v>
      </c>
      <c r="B6" s="68">
        <v>2312.85</v>
      </c>
      <c r="C6" s="30" t="s">
        <v>16</v>
      </c>
      <c r="D6" s="68">
        <f>SUM(E6:G6)</f>
        <v>0</v>
      </c>
      <c r="E6" s="68"/>
      <c r="F6" s="68"/>
      <c r="G6" s="68"/>
    </row>
    <row r="7" spans="1:7">
      <c r="A7" s="30" t="s">
        <v>17</v>
      </c>
      <c r="B7" s="68"/>
      <c r="C7" s="30" t="s">
        <v>18</v>
      </c>
      <c r="D7" s="68">
        <f t="shared" ref="D7:D33" si="0">SUM(E7:G7)</f>
        <v>0</v>
      </c>
      <c r="E7" s="68"/>
      <c r="F7" s="68"/>
      <c r="G7" s="68"/>
    </row>
    <row r="8" spans="1:7">
      <c r="A8" s="30" t="s">
        <v>19</v>
      </c>
      <c r="B8" s="68"/>
      <c r="C8" s="30" t="s">
        <v>20</v>
      </c>
      <c r="D8" s="68">
        <f t="shared" si="0"/>
        <v>0</v>
      </c>
      <c r="E8" s="68"/>
      <c r="F8" s="68"/>
      <c r="G8" s="68"/>
    </row>
    <row r="9" spans="1:7">
      <c r="A9" s="30"/>
      <c r="B9" s="68"/>
      <c r="C9" s="30" t="s">
        <v>21</v>
      </c>
      <c r="D9" s="68">
        <f t="shared" si="0"/>
        <v>0</v>
      </c>
      <c r="E9" s="68"/>
      <c r="F9" s="68"/>
      <c r="G9" s="68"/>
    </row>
    <row r="10" spans="1:7">
      <c r="A10" s="30"/>
      <c r="B10" s="68"/>
      <c r="C10" s="30" t="s">
        <v>22</v>
      </c>
      <c r="D10" s="68">
        <f t="shared" si="0"/>
        <v>1659.37</v>
      </c>
      <c r="E10" s="68">
        <v>1659.37</v>
      </c>
      <c r="F10" s="68"/>
      <c r="G10" s="68"/>
    </row>
    <row r="11" spans="1:7">
      <c r="A11" s="30"/>
      <c r="B11" s="68"/>
      <c r="C11" s="30" t="s">
        <v>23</v>
      </c>
      <c r="D11" s="68">
        <f t="shared" si="0"/>
        <v>0</v>
      </c>
      <c r="E11" s="68"/>
      <c r="F11" s="68"/>
      <c r="G11" s="68"/>
    </row>
    <row r="12" spans="1:7">
      <c r="A12" s="30"/>
      <c r="B12" s="68"/>
      <c r="C12" s="30" t="s">
        <v>24</v>
      </c>
      <c r="D12" s="68">
        <f t="shared" si="0"/>
        <v>0</v>
      </c>
      <c r="E12" s="68"/>
      <c r="F12" s="68"/>
      <c r="G12" s="68"/>
    </row>
    <row r="13" spans="1:7">
      <c r="A13" s="30"/>
      <c r="B13" s="68"/>
      <c r="C13" s="30" t="s">
        <v>25</v>
      </c>
      <c r="D13" s="68">
        <f t="shared" si="0"/>
        <v>371.1</v>
      </c>
      <c r="E13" s="68">
        <v>371.1</v>
      </c>
      <c r="F13" s="68"/>
      <c r="G13" s="68"/>
    </row>
    <row r="14" spans="1:7">
      <c r="A14" s="30"/>
      <c r="B14" s="68"/>
      <c r="C14" s="30" t="s">
        <v>26</v>
      </c>
      <c r="D14" s="68">
        <f t="shared" si="0"/>
        <v>111.24</v>
      </c>
      <c r="E14" s="68">
        <v>111.24</v>
      </c>
      <c r="F14" s="68"/>
      <c r="G14" s="68"/>
    </row>
    <row r="15" spans="1:7">
      <c r="A15" s="30"/>
      <c r="B15" s="68"/>
      <c r="C15" s="30" t="s">
        <v>27</v>
      </c>
      <c r="D15" s="68">
        <f t="shared" si="0"/>
        <v>0</v>
      </c>
      <c r="E15" s="68"/>
      <c r="F15" s="68"/>
      <c r="G15" s="68"/>
    </row>
    <row r="16" spans="1:7">
      <c r="A16" s="30"/>
      <c r="B16" s="68"/>
      <c r="C16" s="30" t="s">
        <v>28</v>
      </c>
      <c r="D16" s="68">
        <f t="shared" si="0"/>
        <v>0</v>
      </c>
      <c r="E16" s="68"/>
      <c r="F16" s="68"/>
      <c r="G16" s="68"/>
    </row>
    <row r="17" spans="1:7">
      <c r="A17" s="30"/>
      <c r="B17" s="68"/>
      <c r="C17" s="30" t="s">
        <v>29</v>
      </c>
      <c r="D17" s="68">
        <f t="shared" si="0"/>
        <v>0</v>
      </c>
      <c r="E17" s="68"/>
      <c r="F17" s="68"/>
      <c r="G17" s="68"/>
    </row>
    <row r="18" spans="1:7">
      <c r="A18" s="30"/>
      <c r="B18" s="68"/>
      <c r="C18" s="30" t="s">
        <v>30</v>
      </c>
      <c r="D18" s="68">
        <f t="shared" si="0"/>
        <v>0</v>
      </c>
      <c r="E18" s="68"/>
      <c r="F18" s="68"/>
      <c r="G18" s="68"/>
    </row>
    <row r="19" spans="1:7">
      <c r="A19" s="30"/>
      <c r="B19" s="68"/>
      <c r="C19" s="30" t="s">
        <v>31</v>
      </c>
      <c r="D19" s="68">
        <f t="shared" si="0"/>
        <v>0</v>
      </c>
      <c r="E19" s="68"/>
      <c r="F19" s="68"/>
      <c r="G19" s="68"/>
    </row>
    <row r="20" spans="1:7">
      <c r="A20" s="30"/>
      <c r="B20" s="68"/>
      <c r="C20" s="30" t="s">
        <v>32</v>
      </c>
      <c r="D20" s="68">
        <f t="shared" si="0"/>
        <v>0</v>
      </c>
      <c r="E20" s="68"/>
      <c r="F20" s="68"/>
      <c r="G20" s="68"/>
    </row>
    <row r="21" spans="1:7">
      <c r="A21" s="30"/>
      <c r="B21" s="68"/>
      <c r="C21" s="30" t="s">
        <v>33</v>
      </c>
      <c r="D21" s="68">
        <f t="shared" si="0"/>
        <v>0</v>
      </c>
      <c r="E21" s="68"/>
      <c r="F21" s="68"/>
      <c r="G21" s="68"/>
    </row>
    <row r="22" spans="1:7">
      <c r="A22" s="30"/>
      <c r="B22" s="68"/>
      <c r="C22" s="30" t="s">
        <v>34</v>
      </c>
      <c r="D22" s="68">
        <f t="shared" si="0"/>
        <v>0</v>
      </c>
      <c r="E22" s="68"/>
      <c r="F22" s="68"/>
      <c r="G22" s="68"/>
    </row>
    <row r="23" spans="1:7">
      <c r="A23" s="30"/>
      <c r="B23" s="68"/>
      <c r="C23" s="30" t="s">
        <v>35</v>
      </c>
      <c r="D23" s="68">
        <f t="shared" si="0"/>
        <v>0</v>
      </c>
      <c r="E23" s="68"/>
      <c r="F23" s="68"/>
      <c r="G23" s="68"/>
    </row>
    <row r="24" spans="1:7">
      <c r="A24" s="30"/>
      <c r="B24" s="68"/>
      <c r="C24" s="30" t="s">
        <v>36</v>
      </c>
      <c r="D24" s="68">
        <f t="shared" si="0"/>
        <v>171.14</v>
      </c>
      <c r="E24" s="68">
        <v>171.14</v>
      </c>
      <c r="F24" s="68"/>
      <c r="G24" s="68"/>
    </row>
    <row r="25" spans="1:7">
      <c r="A25" s="30"/>
      <c r="B25" s="68"/>
      <c r="C25" s="30" t="s">
        <v>37</v>
      </c>
      <c r="D25" s="68">
        <f t="shared" si="0"/>
        <v>0</v>
      </c>
      <c r="E25" s="68"/>
      <c r="F25" s="68"/>
      <c r="G25" s="68"/>
    </row>
    <row r="26" spans="1:7">
      <c r="A26" s="30"/>
      <c r="B26" s="68"/>
      <c r="C26" s="30" t="s">
        <v>38</v>
      </c>
      <c r="D26" s="68">
        <f t="shared" si="0"/>
        <v>0</v>
      </c>
      <c r="E26" s="68"/>
      <c r="F26" s="68"/>
      <c r="G26" s="68"/>
    </row>
    <row r="27" spans="1:7">
      <c r="A27" s="30"/>
      <c r="B27" s="68"/>
      <c r="C27" s="30" t="s">
        <v>39</v>
      </c>
      <c r="D27" s="68">
        <f t="shared" si="0"/>
        <v>0</v>
      </c>
      <c r="E27" s="68"/>
      <c r="F27" s="68"/>
      <c r="G27" s="68"/>
    </row>
    <row r="28" spans="1:7">
      <c r="A28" s="30"/>
      <c r="B28" s="68"/>
      <c r="C28" s="30" t="s">
        <v>40</v>
      </c>
      <c r="D28" s="68">
        <f t="shared" si="0"/>
        <v>0</v>
      </c>
      <c r="E28" s="68"/>
      <c r="F28" s="68"/>
      <c r="G28" s="68"/>
    </row>
    <row r="29" spans="1:7">
      <c r="A29" s="30"/>
      <c r="B29" s="68"/>
      <c r="C29" s="30" t="s">
        <v>41</v>
      </c>
      <c r="D29" s="68">
        <f t="shared" si="0"/>
        <v>0</v>
      </c>
      <c r="E29" s="68"/>
      <c r="F29" s="68"/>
      <c r="G29" s="68"/>
    </row>
    <row r="30" spans="1:7">
      <c r="A30" s="30"/>
      <c r="B30" s="68"/>
      <c r="C30" s="30" t="s">
        <v>42</v>
      </c>
      <c r="D30" s="68">
        <f t="shared" si="0"/>
        <v>0</v>
      </c>
      <c r="E30" s="68"/>
      <c r="F30" s="68"/>
      <c r="G30" s="68"/>
    </row>
    <row r="31" spans="1:7">
      <c r="A31" s="30"/>
      <c r="B31" s="68"/>
      <c r="C31" s="30" t="s">
        <v>43</v>
      </c>
      <c r="D31" s="68">
        <f t="shared" si="0"/>
        <v>0</v>
      </c>
      <c r="E31" s="68"/>
      <c r="F31" s="68"/>
      <c r="G31" s="68"/>
    </row>
    <row r="32" spans="1:7">
      <c r="A32" s="30"/>
      <c r="B32" s="68"/>
      <c r="C32" s="30" t="s">
        <v>44</v>
      </c>
      <c r="D32" s="68">
        <f t="shared" si="0"/>
        <v>0</v>
      </c>
      <c r="E32" s="68"/>
      <c r="F32" s="68"/>
      <c r="G32" s="68"/>
    </row>
    <row r="33" spans="1:7">
      <c r="A33" s="30"/>
      <c r="B33" s="68"/>
      <c r="C33" s="30" t="s">
        <v>45</v>
      </c>
      <c r="D33" s="68">
        <f t="shared" si="0"/>
        <v>0</v>
      </c>
      <c r="E33" s="68"/>
      <c r="F33" s="68"/>
      <c r="G33" s="68"/>
    </row>
    <row r="34" spans="1:7">
      <c r="A34" s="67" t="s">
        <v>46</v>
      </c>
      <c r="B34" s="68">
        <f>SUM(B6:B33)</f>
        <v>2312.85</v>
      </c>
      <c r="C34" s="67" t="s">
        <v>47</v>
      </c>
      <c r="D34" s="68">
        <f>SUM(D6:D33)</f>
        <v>2312.85</v>
      </c>
      <c r="E34" s="68">
        <f>SUM(E6:E33)</f>
        <v>2312.85</v>
      </c>
      <c r="F34" s="68">
        <f>SUM(F6:F33)</f>
        <v>0</v>
      </c>
      <c r="G34" s="68">
        <f>SUM(G6:G33)</f>
        <v>0</v>
      </c>
    </row>
    <row r="35" spans="1:7">
      <c r="A35" s="30" t="s">
        <v>48</v>
      </c>
      <c r="B35" s="68">
        <f>SUM(B36:B38)</f>
        <v>0</v>
      </c>
      <c r="C35" s="30" t="s">
        <v>49</v>
      </c>
      <c r="D35" s="68"/>
      <c r="E35" s="68"/>
      <c r="F35" s="68"/>
      <c r="G35" s="68"/>
    </row>
    <row r="36" spans="1:7">
      <c r="A36" s="30" t="s">
        <v>50</v>
      </c>
      <c r="B36" s="68"/>
      <c r="C36" s="30"/>
      <c r="D36" s="68"/>
      <c r="E36" s="68"/>
      <c r="F36" s="68"/>
      <c r="G36" s="68"/>
    </row>
    <row r="37" spans="1:7">
      <c r="A37" s="30" t="s">
        <v>51</v>
      </c>
      <c r="B37" s="68"/>
      <c r="C37" s="30"/>
      <c r="D37" s="68"/>
      <c r="E37" s="68"/>
      <c r="F37" s="68"/>
      <c r="G37" s="68"/>
    </row>
    <row r="38" spans="1:7">
      <c r="A38" s="30" t="s">
        <v>52</v>
      </c>
      <c r="B38" s="68"/>
      <c r="C38" s="30"/>
      <c r="D38" s="68"/>
      <c r="E38" s="68"/>
      <c r="F38" s="68"/>
      <c r="G38" s="68"/>
    </row>
    <row r="39" spans="1:7">
      <c r="A39" s="67" t="s">
        <v>53</v>
      </c>
      <c r="B39" s="68">
        <f>B34+B35</f>
        <v>2312.85</v>
      </c>
      <c r="C39" s="67" t="s">
        <v>54</v>
      </c>
      <c r="D39" s="68">
        <f>D34+D35</f>
        <v>2312.85</v>
      </c>
      <c r="E39" s="68">
        <f>E34+E35</f>
        <v>2312.85</v>
      </c>
      <c r="F39" s="68">
        <f>F34+F35</f>
        <v>0</v>
      </c>
      <c r="G39" s="68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workbookViewId="0">
      <selection activeCell="M7" sqref="M7"/>
    </sheetView>
  </sheetViews>
  <sheetFormatPr defaultColWidth="10" defaultRowHeight="13.5"/>
  <cols>
    <col min="1" max="1" width="3.5" customWidth="1"/>
    <col min="2" max="3" width="3.125" customWidth="1"/>
    <col min="4" max="4" width="3.5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24" t="s">
        <v>55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33" t="s">
        <v>56</v>
      </c>
      <c r="Y1" s="33"/>
    </row>
    <row r="2" ht="19.5" customHeight="1" spans="1:25">
      <c r="A2" s="25" t="s">
        <v>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ht="14.25" customHeight="1" spans="1: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66" t="s">
        <v>5</v>
      </c>
      <c r="X3" s="66"/>
      <c r="Y3" s="66"/>
    </row>
    <row r="4" ht="14.25" customHeight="1" spans="1:25">
      <c r="A4" s="26" t="s">
        <v>58</v>
      </c>
      <c r="B4" s="26"/>
      <c r="C4" s="26"/>
      <c r="D4" s="26" t="s">
        <v>59</v>
      </c>
      <c r="E4" s="26" t="s">
        <v>60</v>
      </c>
      <c r="F4" s="26" t="s">
        <v>61</v>
      </c>
      <c r="G4" s="26" t="s">
        <v>62</v>
      </c>
      <c r="H4" s="26"/>
      <c r="I4" s="26"/>
      <c r="J4" s="26"/>
      <c r="K4" s="26"/>
      <c r="L4" s="26" t="s">
        <v>63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 t="s">
        <v>64</v>
      </c>
      <c r="X4" s="26"/>
      <c r="Y4" s="26"/>
    </row>
    <row r="5" ht="70.5" customHeight="1" spans="1:25">
      <c r="A5" s="26" t="s">
        <v>65</v>
      </c>
      <c r="B5" s="26" t="s">
        <v>66</v>
      </c>
      <c r="C5" s="26" t="s">
        <v>67</v>
      </c>
      <c r="D5" s="26"/>
      <c r="E5" s="26"/>
      <c r="F5" s="26"/>
      <c r="G5" s="26" t="s">
        <v>68</v>
      </c>
      <c r="H5" s="26" t="s">
        <v>69</v>
      </c>
      <c r="I5" s="26" t="s">
        <v>70</v>
      </c>
      <c r="J5" s="26" t="s">
        <v>71</v>
      </c>
      <c r="K5" s="26" t="s">
        <v>72</v>
      </c>
      <c r="L5" s="26" t="s">
        <v>68</v>
      </c>
      <c r="M5" s="26" t="s">
        <v>69</v>
      </c>
      <c r="N5" s="26" t="s">
        <v>70</v>
      </c>
      <c r="O5" s="26" t="s">
        <v>71</v>
      </c>
      <c r="P5" s="26" t="s">
        <v>73</v>
      </c>
      <c r="Q5" s="26" t="s">
        <v>74</v>
      </c>
      <c r="R5" s="26" t="s">
        <v>75</v>
      </c>
      <c r="S5" s="26" t="s">
        <v>76</v>
      </c>
      <c r="T5" s="26" t="s">
        <v>77</v>
      </c>
      <c r="U5" s="26" t="s">
        <v>72</v>
      </c>
      <c r="V5" s="26" t="s">
        <v>78</v>
      </c>
      <c r="W5" s="26" t="s">
        <v>68</v>
      </c>
      <c r="X5" s="26" t="s">
        <v>62</v>
      </c>
      <c r="Y5" s="26" t="s">
        <v>79</v>
      </c>
    </row>
    <row r="6" ht="14.25" customHeight="1" spans="1:25">
      <c r="A6" s="26" t="s">
        <v>80</v>
      </c>
      <c r="B6" s="26" t="s">
        <v>80</v>
      </c>
      <c r="C6" s="26" t="s">
        <v>80</v>
      </c>
      <c r="D6" s="26" t="s">
        <v>81</v>
      </c>
      <c r="E6" s="26" t="s">
        <v>81</v>
      </c>
      <c r="F6" s="26">
        <v>1</v>
      </c>
      <c r="G6" s="26">
        <v>2</v>
      </c>
      <c r="H6" s="26">
        <v>3</v>
      </c>
      <c r="I6" s="26">
        <v>4</v>
      </c>
      <c r="J6" s="26">
        <v>5</v>
      </c>
      <c r="K6" s="26">
        <v>6</v>
      </c>
      <c r="L6" s="26">
        <v>7</v>
      </c>
      <c r="M6" s="26">
        <v>8</v>
      </c>
      <c r="N6" s="26">
        <v>9</v>
      </c>
      <c r="O6" s="26">
        <v>10</v>
      </c>
      <c r="P6" s="26">
        <v>11</v>
      </c>
      <c r="Q6" s="26">
        <v>12</v>
      </c>
      <c r="R6" s="26">
        <v>13</v>
      </c>
      <c r="S6" s="26">
        <v>14</v>
      </c>
      <c r="T6" s="26">
        <v>15</v>
      </c>
      <c r="U6" s="26">
        <v>16</v>
      </c>
      <c r="V6" s="26">
        <v>17</v>
      </c>
      <c r="W6" s="26">
        <v>18</v>
      </c>
      <c r="X6" s="26">
        <v>19</v>
      </c>
      <c r="Y6" s="26">
        <v>20</v>
      </c>
    </row>
    <row r="7" s="3" customFormat="1" ht="14.25" customHeight="1" spans="1:25">
      <c r="A7" s="27"/>
      <c r="B7" s="27"/>
      <c r="C7" s="27"/>
      <c r="D7" s="27">
        <v>400104</v>
      </c>
      <c r="E7" s="27" t="s">
        <v>82</v>
      </c>
      <c r="F7" s="28">
        <f>G7+L7</f>
        <v>2312.85</v>
      </c>
      <c r="G7" s="28">
        <v>2191.66</v>
      </c>
      <c r="H7" s="28">
        <v>1890.18</v>
      </c>
      <c r="I7" s="28">
        <v>272.52</v>
      </c>
      <c r="J7" s="28">
        <v>28.96</v>
      </c>
      <c r="K7" s="28"/>
      <c r="L7" s="28">
        <v>121.19</v>
      </c>
      <c r="M7" s="28">
        <v>107.09</v>
      </c>
      <c r="N7" s="28"/>
      <c r="O7" s="28">
        <v>14.1</v>
      </c>
      <c r="P7" s="28"/>
      <c r="Q7" s="28"/>
      <c r="R7" s="28"/>
      <c r="S7" s="28"/>
      <c r="T7" s="28"/>
      <c r="U7" s="28"/>
      <c r="V7" s="28"/>
      <c r="W7" s="28"/>
      <c r="X7" s="28"/>
      <c r="Y7" s="28"/>
    </row>
    <row r="8" s="3" customFormat="1" ht="14.25" customHeight="1" spans="1:25">
      <c r="A8" s="34">
        <v>205</v>
      </c>
      <c r="B8" s="34">
        <v>2</v>
      </c>
      <c r="C8" s="34">
        <v>4</v>
      </c>
      <c r="D8" s="34"/>
      <c r="E8" s="34" t="s">
        <v>83</v>
      </c>
      <c r="F8" s="28">
        <f t="shared" ref="F8:F13" si="0">G8+L8</f>
        <v>1659.37</v>
      </c>
      <c r="G8" s="28">
        <v>1538.18</v>
      </c>
      <c r="H8" s="28">
        <v>1265.52</v>
      </c>
      <c r="I8" s="28">
        <v>272.52</v>
      </c>
      <c r="J8" s="28">
        <v>0.14</v>
      </c>
      <c r="K8" s="28"/>
      <c r="L8" s="28">
        <v>121.19</v>
      </c>
      <c r="M8" s="28">
        <v>107.09</v>
      </c>
      <c r="N8" s="28"/>
      <c r="O8" s="28">
        <v>14.1</v>
      </c>
      <c r="P8" s="28"/>
      <c r="Q8" s="28"/>
      <c r="R8" s="28"/>
      <c r="S8" s="28"/>
      <c r="T8" s="28"/>
      <c r="U8" s="28"/>
      <c r="V8" s="28"/>
      <c r="W8" s="28"/>
      <c r="X8" s="28"/>
      <c r="Y8" s="28"/>
    </row>
    <row r="9" s="3" customFormat="1" ht="14.25" customHeight="1" spans="1:25">
      <c r="A9" s="34">
        <v>208</v>
      </c>
      <c r="B9" s="34">
        <v>5</v>
      </c>
      <c r="C9" s="34">
        <v>2</v>
      </c>
      <c r="D9" s="34"/>
      <c r="E9" s="34" t="s">
        <v>84</v>
      </c>
      <c r="F9" s="28">
        <f t="shared" si="0"/>
        <v>28.82</v>
      </c>
      <c r="G9" s="28">
        <v>28.82</v>
      </c>
      <c r="H9" s="28"/>
      <c r="I9" s="28"/>
      <c r="J9" s="28">
        <v>28.82</v>
      </c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="3" customFormat="1" ht="14.25" customHeight="1" spans="1:25">
      <c r="A10" s="34">
        <v>208</v>
      </c>
      <c r="B10" s="34">
        <v>5</v>
      </c>
      <c r="C10" s="34">
        <v>5</v>
      </c>
      <c r="D10" s="34"/>
      <c r="E10" s="34" t="s">
        <v>85</v>
      </c>
      <c r="F10" s="28">
        <f t="shared" si="0"/>
        <v>228.19</v>
      </c>
      <c r="G10" s="28">
        <v>228.19</v>
      </c>
      <c r="H10" s="28">
        <v>228.19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="3" customFormat="1" ht="14.25" customHeight="1" spans="1:25">
      <c r="A11" s="34">
        <v>208</v>
      </c>
      <c r="B11" s="34">
        <v>5</v>
      </c>
      <c r="C11" s="34">
        <v>6</v>
      </c>
      <c r="D11" s="34"/>
      <c r="E11" s="34" t="s">
        <v>86</v>
      </c>
      <c r="F11" s="28">
        <f t="shared" si="0"/>
        <v>114.09</v>
      </c>
      <c r="G11" s="28">
        <v>114.09</v>
      </c>
      <c r="H11" s="28">
        <v>114.09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="3" customFormat="1" ht="14.25" customHeight="1" spans="1:25">
      <c r="A12" s="34">
        <v>210</v>
      </c>
      <c r="B12" s="34">
        <v>11</v>
      </c>
      <c r="C12" s="34">
        <v>2</v>
      </c>
      <c r="D12" s="34"/>
      <c r="E12" s="34" t="s">
        <v>87</v>
      </c>
      <c r="F12" s="28">
        <f t="shared" si="0"/>
        <v>111.24</v>
      </c>
      <c r="G12" s="28">
        <v>111.24</v>
      </c>
      <c r="H12" s="28">
        <v>111.24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="3" customFormat="1" ht="14.25" customHeight="1" spans="1:25">
      <c r="A13" s="34">
        <v>221</v>
      </c>
      <c r="B13" s="34">
        <v>2</v>
      </c>
      <c r="C13" s="34">
        <v>1</v>
      </c>
      <c r="D13" s="34"/>
      <c r="E13" s="34" t="s">
        <v>88</v>
      </c>
      <c r="F13" s="28">
        <f t="shared" si="0"/>
        <v>171.14</v>
      </c>
      <c r="G13" s="28">
        <v>171.14</v>
      </c>
      <c r="H13" s="28">
        <v>171.14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="3" customFormat="1" ht="14.25" customHeight="1" spans="1:25">
      <c r="A14" s="34"/>
      <c r="B14" s="34"/>
      <c r="C14" s="34"/>
      <c r="D14" s="34"/>
      <c r="E14" s="34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="3" customFormat="1" ht="14.25" customHeight="1" spans="1:25">
      <c r="A15" s="34"/>
      <c r="B15" s="34"/>
      <c r="C15" s="34"/>
      <c r="D15" s="34"/>
      <c r="E15" s="34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="3" customFormat="1" ht="14.25" customHeight="1" spans="1:25">
      <c r="A16" s="34"/>
      <c r="B16" s="34"/>
      <c r="C16" s="34"/>
      <c r="D16" s="34"/>
      <c r="E16" s="34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="3" customFormat="1" ht="14.25" customHeight="1" spans="1:25">
      <c r="A17" s="34"/>
      <c r="B17" s="34"/>
      <c r="C17" s="34"/>
      <c r="D17" s="34"/>
      <c r="E17" s="34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="3" customFormat="1" ht="22.5" customHeight="1" spans="1:25">
      <c r="A18" s="34"/>
      <c r="B18" s="34"/>
      <c r="C18" s="34"/>
      <c r="D18" s="34"/>
      <c r="E18" s="34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="3" customFormat="1" ht="14.25" customHeight="1" spans="1:25">
      <c r="A19" s="34"/>
      <c r="B19" s="34"/>
      <c r="C19" s="34"/>
      <c r="D19" s="34"/>
      <c r="E19" s="34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="3" customFormat="1" ht="14.25" customHeight="1" spans="1:25">
      <c r="A20" s="34"/>
      <c r="B20" s="34"/>
      <c r="C20" s="34"/>
      <c r="D20" s="34"/>
      <c r="E20" s="34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="3" customFormat="1" ht="14.25" customHeight="1" spans="1:25">
      <c r="A21" s="34"/>
      <c r="B21" s="34"/>
      <c r="C21" s="34"/>
      <c r="D21" s="34"/>
      <c r="E21" s="34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="3" customFormat="1" ht="14.25" customHeight="1" spans="1:25">
      <c r="A22" s="34"/>
      <c r="B22" s="34"/>
      <c r="C22" s="34"/>
      <c r="D22" s="34"/>
      <c r="E22" s="34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64"/>
  <sheetViews>
    <sheetView tabSelected="1" workbookViewId="0">
      <selection activeCell="F6" sqref="$A5:$XFD6"/>
    </sheetView>
  </sheetViews>
  <sheetFormatPr defaultColWidth="9" defaultRowHeight="14.25" outlineLevelCol="4"/>
  <cols>
    <col min="1" max="1" width="9" style="48"/>
    <col min="2" max="2" width="25.125" style="48" customWidth="1"/>
    <col min="3" max="3" width="15.875" style="48" customWidth="1"/>
    <col min="4" max="4" width="16.125" style="48" customWidth="1"/>
    <col min="5" max="5" width="16.475" style="48" customWidth="1"/>
  </cols>
  <sheetData>
    <row r="1" ht="13.5" spans="1:5">
      <c r="A1" s="4"/>
      <c r="B1" s="4"/>
      <c r="C1" s="4"/>
      <c r="D1" s="4"/>
      <c r="E1" s="22" t="s">
        <v>89</v>
      </c>
    </row>
    <row r="2" ht="19.5" spans="1:5">
      <c r="A2" s="5" t="s">
        <v>90</v>
      </c>
      <c r="B2" s="5"/>
      <c r="C2" s="5"/>
      <c r="D2" s="5"/>
      <c r="E2" s="5"/>
    </row>
    <row r="3" ht="13.5" spans="1:5">
      <c r="A3" s="4"/>
      <c r="B3" s="4"/>
      <c r="C3" s="4"/>
      <c r="D3" s="4"/>
      <c r="E3" s="22" t="s">
        <v>5</v>
      </c>
    </row>
    <row r="4" ht="13.5" spans="1:5">
      <c r="A4" s="6" t="s">
        <v>91</v>
      </c>
      <c r="B4" s="6" t="s">
        <v>92</v>
      </c>
      <c r="C4" s="6" t="s">
        <v>62</v>
      </c>
      <c r="D4" s="6"/>
      <c r="E4" s="6"/>
    </row>
    <row r="5" ht="13.5" spans="1:5">
      <c r="A5" s="6"/>
      <c r="B5" s="6"/>
      <c r="C5" s="6" t="s">
        <v>68</v>
      </c>
      <c r="D5" s="6" t="s">
        <v>93</v>
      </c>
      <c r="E5" s="6" t="s">
        <v>94</v>
      </c>
    </row>
    <row r="6" ht="13.5" spans="1:5">
      <c r="A6" s="6"/>
      <c r="B6" s="6"/>
      <c r="C6" s="6"/>
      <c r="D6" s="6"/>
      <c r="E6" s="6"/>
    </row>
    <row r="7" ht="13.5" spans="1:5">
      <c r="A7" s="6" t="s">
        <v>81</v>
      </c>
      <c r="B7" s="6" t="s">
        <v>81</v>
      </c>
      <c r="C7" s="49">
        <v>1</v>
      </c>
      <c r="D7" s="49">
        <v>2</v>
      </c>
      <c r="E7" s="49">
        <v>3</v>
      </c>
    </row>
    <row r="8" ht="13.5" spans="1:5">
      <c r="A8" s="50"/>
      <c r="B8" s="51" t="s">
        <v>11</v>
      </c>
      <c r="C8" s="52">
        <f t="shared" ref="C8:C71" si="0">SUM(D8:E8)</f>
        <v>2191.66</v>
      </c>
      <c r="D8" s="53">
        <f>D9+D65+D121+D177+D233+D289+D345+D401+D457</f>
        <v>1919.14</v>
      </c>
      <c r="E8" s="53">
        <f>E9+E65+E121+E177+E233+E289+E345+E401</f>
        <v>272.52</v>
      </c>
    </row>
    <row r="9" ht="13.5" spans="1:5">
      <c r="A9" s="54"/>
      <c r="B9" s="55"/>
      <c r="C9" s="56">
        <f t="shared" si="0"/>
        <v>2191.66</v>
      </c>
      <c r="D9" s="56">
        <f>D10+D24+D52</f>
        <v>1919.14</v>
      </c>
      <c r="E9" s="56">
        <f>E10+E24+E52</f>
        <v>272.52</v>
      </c>
    </row>
    <row r="10" ht="13.5" spans="1:5">
      <c r="A10" s="57" t="s">
        <v>95</v>
      </c>
      <c r="B10" s="58" t="s">
        <v>69</v>
      </c>
      <c r="C10" s="59">
        <f t="shared" si="0"/>
        <v>1954.18</v>
      </c>
      <c r="D10" s="59">
        <f>SUM(D11:D23)</f>
        <v>1890.18</v>
      </c>
      <c r="E10" s="59">
        <f>SUM(E11:E23)</f>
        <v>64</v>
      </c>
    </row>
    <row r="11" ht="13.5" spans="1:5">
      <c r="A11" s="60" t="s">
        <v>96</v>
      </c>
      <c r="B11" s="61" t="s">
        <v>97</v>
      </c>
      <c r="C11" s="62">
        <f t="shared" si="0"/>
        <v>474.74</v>
      </c>
      <c r="D11" s="62">
        <v>474.74</v>
      </c>
      <c r="E11" s="63"/>
    </row>
    <row r="12" ht="13.5" spans="1:5">
      <c r="A12" s="60" t="s">
        <v>98</v>
      </c>
      <c r="B12" s="61" t="s">
        <v>99</v>
      </c>
      <c r="C12" s="62">
        <f t="shared" si="0"/>
        <v>176.8</v>
      </c>
      <c r="D12" s="62">
        <v>176.8</v>
      </c>
      <c r="E12" s="63"/>
    </row>
    <row r="13" ht="13.5" spans="1:5">
      <c r="A13" s="60" t="s">
        <v>100</v>
      </c>
      <c r="B13" s="61" t="s">
        <v>101</v>
      </c>
      <c r="C13" s="62">
        <f t="shared" si="0"/>
        <v>254.28</v>
      </c>
      <c r="D13" s="63">
        <v>254.28</v>
      </c>
      <c r="E13" s="63"/>
    </row>
    <row r="14" ht="13.5" spans="1:5">
      <c r="A14" s="60" t="s">
        <v>102</v>
      </c>
      <c r="B14" s="61" t="s">
        <v>103</v>
      </c>
      <c r="C14" s="62">
        <f t="shared" si="0"/>
        <v>64</v>
      </c>
      <c r="D14" s="63"/>
      <c r="E14" s="63">
        <v>64</v>
      </c>
    </row>
    <row r="15" ht="13.5" spans="1:5">
      <c r="A15" s="60" t="s">
        <v>104</v>
      </c>
      <c r="B15" s="61" t="s">
        <v>105</v>
      </c>
      <c r="C15" s="62">
        <f t="shared" si="0"/>
        <v>123.42</v>
      </c>
      <c r="D15" s="63">
        <v>123.42</v>
      </c>
      <c r="E15" s="63"/>
    </row>
    <row r="16" ht="13.5" spans="1:5">
      <c r="A16" s="60" t="s">
        <v>106</v>
      </c>
      <c r="B16" s="61" t="s">
        <v>107</v>
      </c>
      <c r="C16" s="62">
        <f t="shared" si="0"/>
        <v>228.19</v>
      </c>
      <c r="D16" s="62">
        <v>228.19</v>
      </c>
      <c r="E16" s="63"/>
    </row>
    <row r="17" ht="13.5" spans="1:5">
      <c r="A17" s="60" t="s">
        <v>108</v>
      </c>
      <c r="B17" s="61" t="s">
        <v>109</v>
      </c>
      <c r="C17" s="62">
        <f t="shared" si="0"/>
        <v>114.09</v>
      </c>
      <c r="D17" s="62">
        <v>114.09</v>
      </c>
      <c r="E17" s="63"/>
    </row>
    <row r="18" ht="13.5" spans="1:5">
      <c r="A18" s="60" t="s">
        <v>110</v>
      </c>
      <c r="B18" s="61" t="s">
        <v>111</v>
      </c>
      <c r="C18" s="62">
        <f t="shared" si="0"/>
        <v>111.24</v>
      </c>
      <c r="D18" s="62">
        <v>111.24</v>
      </c>
      <c r="E18" s="63"/>
    </row>
    <row r="19" ht="13.5" hidden="1" spans="1:5">
      <c r="A19" s="60" t="s">
        <v>112</v>
      </c>
      <c r="B19" s="61" t="s">
        <v>113</v>
      </c>
      <c r="C19" s="62">
        <f t="shared" si="0"/>
        <v>0</v>
      </c>
      <c r="D19" s="62"/>
      <c r="E19" s="63"/>
    </row>
    <row r="20" ht="13.5" spans="1:5">
      <c r="A20" s="60" t="s">
        <v>114</v>
      </c>
      <c r="B20" s="61" t="s">
        <v>115</v>
      </c>
      <c r="C20" s="62">
        <f t="shared" si="0"/>
        <v>11.1</v>
      </c>
      <c r="D20" s="62">
        <v>11.1</v>
      </c>
      <c r="E20" s="63"/>
    </row>
    <row r="21" ht="13.5" spans="1:5">
      <c r="A21" s="60" t="s">
        <v>116</v>
      </c>
      <c r="B21" s="61" t="s">
        <v>88</v>
      </c>
      <c r="C21" s="62">
        <f t="shared" si="0"/>
        <v>171.14</v>
      </c>
      <c r="D21" s="62">
        <v>171.14</v>
      </c>
      <c r="E21" s="63"/>
    </row>
    <row r="22" ht="13.5" hidden="1" spans="1:5">
      <c r="A22" s="60" t="s">
        <v>117</v>
      </c>
      <c r="B22" s="61" t="s">
        <v>118</v>
      </c>
      <c r="C22" s="62">
        <f t="shared" si="0"/>
        <v>0</v>
      </c>
      <c r="D22" s="62"/>
      <c r="E22" s="63"/>
    </row>
    <row r="23" ht="13.5" spans="1:5">
      <c r="A23" s="60" t="s">
        <v>119</v>
      </c>
      <c r="B23" s="61" t="s">
        <v>120</v>
      </c>
      <c r="C23" s="62">
        <f t="shared" si="0"/>
        <v>225.18</v>
      </c>
      <c r="D23" s="62">
        <v>225.18</v>
      </c>
      <c r="E23" s="63"/>
    </row>
    <row r="24" ht="13.5" spans="1:5">
      <c r="A24" s="57" t="s">
        <v>121</v>
      </c>
      <c r="B24" s="58" t="s">
        <v>70</v>
      </c>
      <c r="C24" s="59">
        <f t="shared" si="0"/>
        <v>208.52</v>
      </c>
      <c r="D24" s="59">
        <f>SUM(D25:D51)</f>
        <v>0</v>
      </c>
      <c r="E24" s="59">
        <f>SUM(E25:E51)</f>
        <v>208.52</v>
      </c>
    </row>
    <row r="25" ht="13.5" spans="1:5">
      <c r="A25" s="60" t="s">
        <v>122</v>
      </c>
      <c r="B25" s="61" t="s">
        <v>123</v>
      </c>
      <c r="C25" s="62">
        <f t="shared" si="0"/>
        <v>180</v>
      </c>
      <c r="D25" s="62"/>
      <c r="E25" s="63">
        <v>180</v>
      </c>
    </row>
    <row r="26" ht="13.5" hidden="1" spans="1:5">
      <c r="A26" s="60" t="s">
        <v>124</v>
      </c>
      <c r="B26" s="61" t="s">
        <v>125</v>
      </c>
      <c r="C26" s="62">
        <f t="shared" si="0"/>
        <v>0</v>
      </c>
      <c r="D26" s="63"/>
      <c r="E26" s="63"/>
    </row>
    <row r="27" ht="13.5" hidden="1" spans="1:5">
      <c r="A27" s="60" t="s">
        <v>126</v>
      </c>
      <c r="B27" s="61" t="s">
        <v>127</v>
      </c>
      <c r="C27" s="62">
        <f t="shared" si="0"/>
        <v>0</v>
      </c>
      <c r="D27" s="63"/>
      <c r="E27" s="63"/>
    </row>
    <row r="28" ht="13.5" hidden="1" spans="1:5">
      <c r="A28" s="60" t="s">
        <v>128</v>
      </c>
      <c r="B28" s="61" t="s">
        <v>129</v>
      </c>
      <c r="C28" s="62">
        <f t="shared" si="0"/>
        <v>0</v>
      </c>
      <c r="D28" s="63"/>
      <c r="E28" s="63"/>
    </row>
    <row r="29" ht="13.5" hidden="1" spans="1:5">
      <c r="A29" s="60" t="s">
        <v>130</v>
      </c>
      <c r="B29" s="61" t="s">
        <v>131</v>
      </c>
      <c r="C29" s="62">
        <f t="shared" si="0"/>
        <v>0</v>
      </c>
      <c r="D29" s="62"/>
      <c r="E29" s="63"/>
    </row>
    <row r="30" ht="13.5" hidden="1" spans="1:5">
      <c r="A30" s="60" t="s">
        <v>132</v>
      </c>
      <c r="B30" s="61" t="s">
        <v>133</v>
      </c>
      <c r="C30" s="62">
        <f t="shared" si="0"/>
        <v>0</v>
      </c>
      <c r="D30" s="64"/>
      <c r="E30" s="64"/>
    </row>
    <row r="31" ht="13.5" hidden="1" spans="1:5">
      <c r="A31" s="60" t="s">
        <v>134</v>
      </c>
      <c r="B31" s="61" t="s">
        <v>135</v>
      </c>
      <c r="C31" s="62">
        <f t="shared" si="0"/>
        <v>0</v>
      </c>
      <c r="D31" s="64"/>
      <c r="E31" s="64"/>
    </row>
    <row r="32" ht="13.5" hidden="1" spans="1:5">
      <c r="A32" s="60" t="s">
        <v>136</v>
      </c>
      <c r="B32" s="61" t="s">
        <v>137</v>
      </c>
      <c r="C32" s="62">
        <f t="shared" si="0"/>
        <v>0</v>
      </c>
      <c r="D32" s="64"/>
      <c r="E32" s="64"/>
    </row>
    <row r="33" ht="13.5" hidden="1" spans="1:5">
      <c r="A33" s="60" t="s">
        <v>138</v>
      </c>
      <c r="B33" s="61" t="s">
        <v>139</v>
      </c>
      <c r="C33" s="62">
        <f t="shared" si="0"/>
        <v>0</v>
      </c>
      <c r="D33" s="64"/>
      <c r="E33" s="64"/>
    </row>
    <row r="34" ht="13.5" hidden="1" spans="1:5">
      <c r="A34" s="60" t="s">
        <v>140</v>
      </c>
      <c r="B34" s="61" t="s">
        <v>141</v>
      </c>
      <c r="C34" s="62">
        <f t="shared" si="0"/>
        <v>0</v>
      </c>
      <c r="D34" s="64"/>
      <c r="E34" s="64"/>
    </row>
    <row r="35" ht="13.5" hidden="1" spans="1:5">
      <c r="A35" s="60" t="s">
        <v>142</v>
      </c>
      <c r="B35" s="61" t="s">
        <v>143</v>
      </c>
      <c r="C35" s="62">
        <f t="shared" si="0"/>
        <v>0</v>
      </c>
      <c r="D35" s="64"/>
      <c r="E35" s="64"/>
    </row>
    <row r="36" ht="13.5" hidden="1" spans="1:5">
      <c r="A36" s="60" t="s">
        <v>144</v>
      </c>
      <c r="B36" s="61" t="s">
        <v>145</v>
      </c>
      <c r="C36" s="62">
        <f t="shared" si="0"/>
        <v>0</v>
      </c>
      <c r="D36" s="64"/>
      <c r="E36" s="64"/>
    </row>
    <row r="37" ht="13.5" hidden="1" spans="1:5">
      <c r="A37" s="60" t="s">
        <v>146</v>
      </c>
      <c r="B37" s="61" t="s">
        <v>147</v>
      </c>
      <c r="C37" s="62">
        <f t="shared" si="0"/>
        <v>0</v>
      </c>
      <c r="D37" s="64"/>
      <c r="E37" s="64"/>
    </row>
    <row r="38" ht="13.5" hidden="1" spans="1:5">
      <c r="A38" s="60" t="s">
        <v>148</v>
      </c>
      <c r="B38" s="61" t="s">
        <v>149</v>
      </c>
      <c r="C38" s="62">
        <f t="shared" si="0"/>
        <v>0</v>
      </c>
      <c r="D38" s="64"/>
      <c r="E38" s="64"/>
    </row>
    <row r="39" ht="13.5" hidden="1" spans="1:5">
      <c r="A39" s="60" t="s">
        <v>150</v>
      </c>
      <c r="B39" s="61" t="s">
        <v>151</v>
      </c>
      <c r="C39" s="62">
        <f t="shared" si="0"/>
        <v>0</v>
      </c>
      <c r="D39" s="64"/>
      <c r="E39" s="64"/>
    </row>
    <row r="40" ht="13.5" hidden="1" spans="1:5">
      <c r="A40" s="60" t="s">
        <v>152</v>
      </c>
      <c r="B40" s="61" t="s">
        <v>153</v>
      </c>
      <c r="C40" s="62">
        <f t="shared" si="0"/>
        <v>0</v>
      </c>
      <c r="D40" s="64"/>
      <c r="E40" s="64"/>
    </row>
    <row r="41" ht="13.5" hidden="1" spans="1:5">
      <c r="A41" s="60" t="s">
        <v>154</v>
      </c>
      <c r="B41" s="61" t="s">
        <v>155</v>
      </c>
      <c r="C41" s="62">
        <f t="shared" si="0"/>
        <v>0</v>
      </c>
      <c r="D41" s="64"/>
      <c r="E41" s="64"/>
    </row>
    <row r="42" ht="13.5" hidden="1" spans="1:5">
      <c r="A42" s="60" t="s">
        <v>156</v>
      </c>
      <c r="B42" s="61" t="s">
        <v>157</v>
      </c>
      <c r="C42" s="62">
        <f t="shared" si="0"/>
        <v>0</v>
      </c>
      <c r="D42" s="64"/>
      <c r="E42" s="64"/>
    </row>
    <row r="43" ht="13.5" hidden="1" spans="1:5">
      <c r="A43" s="60" t="s">
        <v>158</v>
      </c>
      <c r="B43" s="61" t="s">
        <v>159</v>
      </c>
      <c r="C43" s="62">
        <f t="shared" si="0"/>
        <v>0</v>
      </c>
      <c r="D43" s="64"/>
      <c r="E43" s="64"/>
    </row>
    <row r="44" ht="13.5" hidden="1" spans="1:5">
      <c r="A44" s="60" t="s">
        <v>160</v>
      </c>
      <c r="B44" s="61" t="s">
        <v>161</v>
      </c>
      <c r="C44" s="62">
        <f t="shared" si="0"/>
        <v>0</v>
      </c>
      <c r="D44" s="64"/>
      <c r="E44" s="64"/>
    </row>
    <row r="45" ht="13.5" hidden="1" spans="1:5">
      <c r="A45" s="60" t="s">
        <v>162</v>
      </c>
      <c r="B45" s="61" t="s">
        <v>163</v>
      </c>
      <c r="C45" s="62">
        <f t="shared" si="0"/>
        <v>0</v>
      </c>
      <c r="D45" s="64"/>
      <c r="E45" s="64"/>
    </row>
    <row r="46" ht="13.5" spans="1:5">
      <c r="A46" s="60" t="s">
        <v>164</v>
      </c>
      <c r="B46" s="61" t="s">
        <v>165</v>
      </c>
      <c r="C46" s="62">
        <f t="shared" si="0"/>
        <v>28.52</v>
      </c>
      <c r="D46" s="64"/>
      <c r="E46" s="64">
        <v>28.52</v>
      </c>
    </row>
    <row r="47" ht="13.5" hidden="1" spans="1:5">
      <c r="A47" s="60" t="s">
        <v>166</v>
      </c>
      <c r="B47" s="61" t="s">
        <v>167</v>
      </c>
      <c r="C47" s="62">
        <f t="shared" si="0"/>
        <v>0</v>
      </c>
      <c r="D47" s="64"/>
      <c r="E47" s="64"/>
    </row>
    <row r="48" ht="13.5" hidden="1" spans="1:5">
      <c r="A48" s="60" t="s">
        <v>168</v>
      </c>
      <c r="B48" s="61" t="s">
        <v>169</v>
      </c>
      <c r="C48" s="62">
        <f t="shared" si="0"/>
        <v>0</v>
      </c>
      <c r="D48" s="64"/>
      <c r="E48" s="64"/>
    </row>
    <row r="49" ht="13.5" hidden="1" spans="1:5">
      <c r="A49" s="60" t="s">
        <v>170</v>
      </c>
      <c r="B49" s="61" t="s">
        <v>171</v>
      </c>
      <c r="C49" s="62">
        <f t="shared" si="0"/>
        <v>0</v>
      </c>
      <c r="D49" s="64"/>
      <c r="E49" s="64"/>
    </row>
    <row r="50" ht="13.5" hidden="1" spans="1:5">
      <c r="A50" s="60" t="s">
        <v>172</v>
      </c>
      <c r="B50" s="61" t="s">
        <v>173</v>
      </c>
      <c r="C50" s="62">
        <f t="shared" si="0"/>
        <v>0</v>
      </c>
      <c r="D50" s="64"/>
      <c r="E50" s="64"/>
    </row>
    <row r="51" ht="13.5" hidden="1" spans="1:5">
      <c r="A51" s="60" t="s">
        <v>174</v>
      </c>
      <c r="B51" s="61" t="s">
        <v>175</v>
      </c>
      <c r="C51" s="62">
        <f t="shared" si="0"/>
        <v>0</v>
      </c>
      <c r="D51" s="64"/>
      <c r="E51" s="64"/>
    </row>
    <row r="52" ht="13.5" spans="1:5">
      <c r="A52" s="57" t="s">
        <v>176</v>
      </c>
      <c r="B52" s="58" t="s">
        <v>71</v>
      </c>
      <c r="C52" s="59">
        <f t="shared" si="0"/>
        <v>28.96</v>
      </c>
      <c r="D52" s="65">
        <f>SUM(D53:D64)</f>
        <v>28.96</v>
      </c>
      <c r="E52" s="65">
        <f>SUM(E53:E64)</f>
        <v>0</v>
      </c>
    </row>
    <row r="53" ht="13.5" hidden="1" spans="1:5">
      <c r="A53" s="60" t="s">
        <v>177</v>
      </c>
      <c r="B53" s="61" t="s">
        <v>178</v>
      </c>
      <c r="C53" s="62">
        <f t="shared" si="0"/>
        <v>0</v>
      </c>
      <c r="D53" s="64"/>
      <c r="E53" s="64"/>
    </row>
    <row r="54" ht="13.5" hidden="1" spans="1:5">
      <c r="A54" s="60" t="s">
        <v>179</v>
      </c>
      <c r="B54" s="61" t="s">
        <v>180</v>
      </c>
      <c r="C54" s="62">
        <f t="shared" si="0"/>
        <v>0</v>
      </c>
      <c r="D54" s="64"/>
      <c r="E54" s="64"/>
    </row>
    <row r="55" ht="13.5" hidden="1" spans="1:5">
      <c r="A55" s="60" t="s">
        <v>181</v>
      </c>
      <c r="B55" s="61" t="s">
        <v>182</v>
      </c>
      <c r="C55" s="62">
        <f t="shared" si="0"/>
        <v>0</v>
      </c>
      <c r="D55" s="64"/>
      <c r="E55" s="64"/>
    </row>
    <row r="56" ht="13.5" hidden="1" spans="1:5">
      <c r="A56" s="60" t="s">
        <v>183</v>
      </c>
      <c r="B56" s="61" t="s">
        <v>184</v>
      </c>
      <c r="C56" s="62">
        <f t="shared" si="0"/>
        <v>0</v>
      </c>
      <c r="D56" s="64"/>
      <c r="E56" s="64"/>
    </row>
    <row r="57" ht="13.5" hidden="1" spans="1:5">
      <c r="A57" s="60" t="s">
        <v>185</v>
      </c>
      <c r="B57" s="61" t="s">
        <v>186</v>
      </c>
      <c r="C57" s="62">
        <f t="shared" si="0"/>
        <v>0</v>
      </c>
      <c r="D57" s="64"/>
      <c r="E57" s="64"/>
    </row>
    <row r="58" ht="13.5" hidden="1" spans="1:5">
      <c r="A58" s="60" t="s">
        <v>187</v>
      </c>
      <c r="B58" s="61" t="s">
        <v>188</v>
      </c>
      <c r="C58" s="62">
        <f t="shared" si="0"/>
        <v>0</v>
      </c>
      <c r="D58" s="64"/>
      <c r="E58" s="64"/>
    </row>
    <row r="59" ht="13.5" hidden="1" spans="1:5">
      <c r="A59" s="60" t="s">
        <v>189</v>
      </c>
      <c r="B59" s="61" t="s">
        <v>190</v>
      </c>
      <c r="C59" s="62">
        <f t="shared" si="0"/>
        <v>0</v>
      </c>
      <c r="D59" s="64"/>
      <c r="E59" s="64"/>
    </row>
    <row r="60" ht="13.5" hidden="1" spans="1:5">
      <c r="A60" s="60" t="s">
        <v>191</v>
      </c>
      <c r="B60" s="61" t="s">
        <v>192</v>
      </c>
      <c r="C60" s="62">
        <f t="shared" si="0"/>
        <v>0</v>
      </c>
      <c r="D60" s="64"/>
      <c r="E60" s="64"/>
    </row>
    <row r="61" ht="13.5" hidden="1" spans="1:5">
      <c r="A61" s="60" t="s">
        <v>193</v>
      </c>
      <c r="B61" s="61" t="s">
        <v>194</v>
      </c>
      <c r="C61" s="62">
        <f t="shared" si="0"/>
        <v>0</v>
      </c>
      <c r="D61" s="64"/>
      <c r="E61" s="64"/>
    </row>
    <row r="62" ht="13.5" hidden="1" spans="1:5">
      <c r="A62" s="60" t="s">
        <v>195</v>
      </c>
      <c r="B62" s="61" t="s">
        <v>196</v>
      </c>
      <c r="C62" s="62">
        <f t="shared" si="0"/>
        <v>0</v>
      </c>
      <c r="D62" s="64"/>
      <c r="E62" s="64"/>
    </row>
    <row r="63" ht="13.5" hidden="1" spans="1:5">
      <c r="A63" s="60" t="s">
        <v>197</v>
      </c>
      <c r="B63" s="61" t="s">
        <v>198</v>
      </c>
      <c r="C63" s="62">
        <f t="shared" si="0"/>
        <v>0</v>
      </c>
      <c r="D63" s="64"/>
      <c r="E63" s="64"/>
    </row>
    <row r="64" ht="13.5" spans="1:5">
      <c r="A64" s="60" t="s">
        <v>199</v>
      </c>
      <c r="B64" s="61" t="s">
        <v>200</v>
      </c>
      <c r="C64" s="62">
        <f t="shared" si="0"/>
        <v>28.96</v>
      </c>
      <c r="D64" s="64">
        <v>28.96</v>
      </c>
      <c r="E64" s="64"/>
    </row>
  </sheetData>
  <autoFilter ref="A5:E64">
    <filterColumn colId="2">
      <filters>
        <filter val="11.10"/>
        <filter val="28.52"/>
        <filter val="208.52"/>
        <filter val="171.14"/>
        <filter val="28.96"/>
        <filter val="225.18"/>
        <filter val="228.19"/>
        <filter val="小计"/>
        <filter val="111.24"/>
        <filter val="254.28"/>
        <filter val="474.74"/>
        <filter val="2191.66"/>
        <filter val="64.00"/>
        <filter val="176.80"/>
        <filter val="180.00"/>
        <filter val="1"/>
        <filter val="123.42"/>
        <filter val="1954.18"/>
        <filter val="114.09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1.88958333333333" right="0.550694444444444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8" sqref="A8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24"/>
      <c r="B1" s="24"/>
      <c r="C1" s="33" t="s">
        <v>201</v>
      </c>
    </row>
    <row r="2" ht="29.45" customHeight="1" spans="1:3">
      <c r="A2" s="25" t="s">
        <v>202</v>
      </c>
      <c r="B2" s="25"/>
      <c r="C2" s="25"/>
    </row>
    <row r="3" ht="14.25" customHeight="1" spans="1:3">
      <c r="A3" s="24"/>
      <c r="B3" s="24"/>
      <c r="C3" s="33" t="s">
        <v>5</v>
      </c>
    </row>
    <row r="4" ht="31.7" customHeight="1" spans="1:3">
      <c r="A4" s="41" t="s">
        <v>203</v>
      </c>
      <c r="B4" s="41" t="s">
        <v>204</v>
      </c>
      <c r="C4" s="41" t="s">
        <v>205</v>
      </c>
    </row>
    <row r="5" ht="18" customHeight="1" spans="1:3">
      <c r="A5" s="41" t="s">
        <v>81</v>
      </c>
      <c r="B5" s="41">
        <v>1</v>
      </c>
      <c r="C5" s="41">
        <v>2</v>
      </c>
    </row>
    <row r="6" ht="17.1" customHeight="1" spans="1:3">
      <c r="A6" s="41" t="s">
        <v>11</v>
      </c>
      <c r="B6" s="47"/>
      <c r="C6" s="47"/>
    </row>
    <row r="7" ht="17.1" customHeight="1" spans="1:3">
      <c r="A7" s="42" t="s">
        <v>206</v>
      </c>
      <c r="B7" s="47"/>
      <c r="C7" s="47"/>
    </row>
    <row r="8" ht="17.1" customHeight="1" spans="1:3">
      <c r="A8" s="42" t="s">
        <v>207</v>
      </c>
      <c r="B8" s="47"/>
      <c r="C8" s="47"/>
    </row>
    <row r="9" ht="17.1" customHeight="1" spans="1:3">
      <c r="A9" s="42" t="s">
        <v>208</v>
      </c>
      <c r="B9" s="47"/>
      <c r="C9" s="47"/>
    </row>
    <row r="10" ht="17.1" customHeight="1" spans="1:3">
      <c r="A10" s="42" t="s">
        <v>209</v>
      </c>
      <c r="B10" s="47"/>
      <c r="C10" s="47"/>
    </row>
    <row r="11" ht="17.1" customHeight="1" spans="1:3">
      <c r="A11" s="42" t="s">
        <v>210</v>
      </c>
      <c r="B11" s="47"/>
      <c r="C11" s="47"/>
    </row>
    <row r="12" ht="17.1" customHeight="1" spans="1:3">
      <c r="A12" s="42" t="s">
        <v>211</v>
      </c>
      <c r="B12" s="47"/>
      <c r="C12" s="47"/>
    </row>
    <row r="13" ht="17.1" customHeight="1" spans="1:3">
      <c r="A13" s="42" t="s">
        <v>212</v>
      </c>
      <c r="B13" s="47"/>
      <c r="C13" s="47"/>
    </row>
    <row r="14" ht="17.1" customHeight="1" spans="1:3">
      <c r="A14" s="42" t="s">
        <v>213</v>
      </c>
      <c r="B14" s="47"/>
      <c r="C14" s="47"/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13" workbookViewId="0">
      <selection activeCell="I1" sqref="I$1:I$1048576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24"/>
      <c r="B1" s="24"/>
      <c r="C1" s="24"/>
      <c r="D1" s="24"/>
      <c r="E1" s="24"/>
      <c r="F1" s="33" t="s">
        <v>214</v>
      </c>
    </row>
    <row r="2" ht="18" customHeight="1" spans="1:6">
      <c r="A2" s="25" t="s">
        <v>215</v>
      </c>
      <c r="B2" s="25"/>
      <c r="C2" s="25"/>
      <c r="D2" s="25"/>
      <c r="E2" s="25"/>
      <c r="F2" s="25"/>
    </row>
    <row r="3" ht="17.1" customHeight="1" spans="1:6">
      <c r="A3" s="24"/>
      <c r="B3" s="24"/>
      <c r="C3" s="24"/>
      <c r="D3" s="24"/>
      <c r="E3" s="24"/>
      <c r="F3" s="33" t="s">
        <v>5</v>
      </c>
    </row>
    <row r="4" ht="17.1" customHeight="1" spans="1:6">
      <c r="A4" s="41" t="s">
        <v>216</v>
      </c>
      <c r="B4" s="41"/>
      <c r="C4" s="41" t="s">
        <v>217</v>
      </c>
      <c r="D4" s="41"/>
      <c r="E4" s="41"/>
      <c r="F4" s="41"/>
    </row>
    <row r="5" ht="17.1" customHeight="1" spans="1:6">
      <c r="A5" s="41" t="s">
        <v>218</v>
      </c>
      <c r="B5" s="41" t="s">
        <v>219</v>
      </c>
      <c r="C5" s="41" t="s">
        <v>220</v>
      </c>
      <c r="D5" s="41" t="s">
        <v>219</v>
      </c>
      <c r="E5" s="41" t="s">
        <v>220</v>
      </c>
      <c r="F5" s="41" t="s">
        <v>219</v>
      </c>
    </row>
    <row r="6" ht="17.1" customHeight="1" spans="1:6">
      <c r="A6" s="42" t="s">
        <v>221</v>
      </c>
      <c r="B6" s="43">
        <f>B7+B8</f>
        <v>2312.85</v>
      </c>
      <c r="C6" s="42" t="s">
        <v>222</v>
      </c>
      <c r="D6" s="43"/>
      <c r="E6" s="44" t="s">
        <v>223</v>
      </c>
      <c r="F6" s="43">
        <f>SUM(F7:F10)</f>
        <v>2191.66</v>
      </c>
    </row>
    <row r="7" ht="17.1" customHeight="1" spans="1:6">
      <c r="A7" s="42" t="s">
        <v>224</v>
      </c>
      <c r="B7" s="43">
        <v>2284.85</v>
      </c>
      <c r="C7" s="42" t="s">
        <v>225</v>
      </c>
      <c r="D7" s="43"/>
      <c r="E7" s="44" t="s">
        <v>226</v>
      </c>
      <c r="F7" s="43">
        <v>1890.17</v>
      </c>
    </row>
    <row r="8" ht="17.1" customHeight="1" spans="1:6">
      <c r="A8" s="42" t="s">
        <v>227</v>
      </c>
      <c r="B8" s="43">
        <f>SUM(B9:B14)</f>
        <v>28</v>
      </c>
      <c r="C8" s="42" t="s">
        <v>228</v>
      </c>
      <c r="D8" s="43"/>
      <c r="E8" s="44" t="s">
        <v>229</v>
      </c>
      <c r="F8" s="43">
        <v>272.52</v>
      </c>
    </row>
    <row r="9" ht="17.1" customHeight="1" spans="1:6">
      <c r="A9" s="42" t="s">
        <v>230</v>
      </c>
      <c r="B9" s="43"/>
      <c r="C9" s="42" t="s">
        <v>231</v>
      </c>
      <c r="D9" s="43"/>
      <c r="E9" s="44" t="s">
        <v>232</v>
      </c>
      <c r="F9" s="43">
        <v>28.97</v>
      </c>
    </row>
    <row r="10" ht="17.1" customHeight="1" spans="1:6">
      <c r="A10" s="42" t="s">
        <v>233</v>
      </c>
      <c r="B10" s="43"/>
      <c r="C10" s="42" t="s">
        <v>234</v>
      </c>
      <c r="D10" s="43">
        <v>2020.45</v>
      </c>
      <c r="E10" s="44" t="s">
        <v>235</v>
      </c>
      <c r="F10" s="43"/>
    </row>
    <row r="11" ht="17.1" customHeight="1" spans="1:6">
      <c r="A11" s="42" t="s">
        <v>236</v>
      </c>
      <c r="B11" s="43"/>
      <c r="C11" s="42" t="s">
        <v>237</v>
      </c>
      <c r="D11" s="43"/>
      <c r="E11" s="44" t="s">
        <v>238</v>
      </c>
      <c r="F11" s="43">
        <f>SUM(F12:F21)</f>
        <v>482.27</v>
      </c>
    </row>
    <row r="12" ht="17.1" customHeight="1" spans="1:6">
      <c r="A12" s="42" t="s">
        <v>239</v>
      </c>
      <c r="B12" s="43">
        <v>28</v>
      </c>
      <c r="C12" s="42" t="s">
        <v>240</v>
      </c>
      <c r="D12" s="43"/>
      <c r="E12" s="44" t="s">
        <v>226</v>
      </c>
      <c r="F12" s="43">
        <v>133.53</v>
      </c>
    </row>
    <row r="13" ht="17.1" customHeight="1" spans="1:6">
      <c r="A13" s="42" t="s">
        <v>241</v>
      </c>
      <c r="B13" s="43"/>
      <c r="C13" s="42" t="s">
        <v>242</v>
      </c>
      <c r="D13" s="43">
        <v>371.1</v>
      </c>
      <c r="E13" s="44" t="s">
        <v>229</v>
      </c>
      <c r="F13" s="43">
        <v>138.12</v>
      </c>
    </row>
    <row r="14" ht="17.1" customHeight="1" spans="1:6">
      <c r="A14" s="42" t="s">
        <v>243</v>
      </c>
      <c r="B14" s="43"/>
      <c r="C14" s="42" t="s">
        <v>244</v>
      </c>
      <c r="D14" s="43">
        <v>111.24</v>
      </c>
      <c r="E14" s="44" t="s">
        <v>232</v>
      </c>
      <c r="F14" s="43">
        <v>28.6</v>
      </c>
    </row>
    <row r="15" ht="17.1" customHeight="1" spans="1:6">
      <c r="A15" s="42" t="s">
        <v>245</v>
      </c>
      <c r="B15" s="43"/>
      <c r="C15" s="42" t="s">
        <v>246</v>
      </c>
      <c r="D15" s="43"/>
      <c r="E15" s="44" t="s">
        <v>247</v>
      </c>
      <c r="F15" s="43"/>
    </row>
    <row r="16" ht="17.1" customHeight="1" spans="1:6">
      <c r="A16" s="42" t="s">
        <v>248</v>
      </c>
      <c r="B16" s="43"/>
      <c r="C16" s="42" t="s">
        <v>249</v>
      </c>
      <c r="D16" s="43"/>
      <c r="E16" s="44" t="s">
        <v>250</v>
      </c>
      <c r="F16" s="43"/>
    </row>
    <row r="17" ht="17.1" customHeight="1" spans="1:6">
      <c r="A17" s="42" t="s">
        <v>251</v>
      </c>
      <c r="B17" s="43">
        <f>SUM(B18:B19)</f>
        <v>0</v>
      </c>
      <c r="C17" s="42" t="s">
        <v>252</v>
      </c>
      <c r="D17" s="43"/>
      <c r="E17" s="44" t="s">
        <v>253</v>
      </c>
      <c r="F17" s="43">
        <v>182.02</v>
      </c>
    </row>
    <row r="18" ht="17.1" customHeight="1" spans="1:6">
      <c r="A18" s="42" t="s">
        <v>254</v>
      </c>
      <c r="B18" s="43"/>
      <c r="C18" s="42" t="s">
        <v>255</v>
      </c>
      <c r="D18" s="43"/>
      <c r="E18" s="44" t="s">
        <v>256</v>
      </c>
      <c r="F18" s="43"/>
    </row>
    <row r="19" ht="17.1" customHeight="1" spans="1:6">
      <c r="A19" s="42" t="s">
        <v>257</v>
      </c>
      <c r="B19" s="43"/>
      <c r="C19" s="42" t="s">
        <v>258</v>
      </c>
      <c r="D19" s="43"/>
      <c r="E19" s="44" t="s">
        <v>259</v>
      </c>
      <c r="F19" s="43"/>
    </row>
    <row r="20" ht="17.1" customHeight="1" spans="1:6">
      <c r="A20" s="42" t="s">
        <v>260</v>
      </c>
      <c r="B20" s="43">
        <f>SUM(B21:B23)</f>
        <v>361.08</v>
      </c>
      <c r="C20" s="42" t="s">
        <v>261</v>
      </c>
      <c r="D20" s="43"/>
      <c r="E20" s="44" t="s">
        <v>262</v>
      </c>
      <c r="F20" s="43"/>
    </row>
    <row r="21" ht="17.1" customHeight="1" spans="1:6">
      <c r="A21" s="42" t="s">
        <v>263</v>
      </c>
      <c r="B21" s="43">
        <v>361.08</v>
      </c>
      <c r="C21" s="42" t="s">
        <v>264</v>
      </c>
      <c r="D21" s="43"/>
      <c r="E21" s="44" t="s">
        <v>265</v>
      </c>
      <c r="F21" s="43"/>
    </row>
    <row r="22" ht="17.1" customHeight="1" spans="1:6">
      <c r="A22" s="42" t="s">
        <v>266</v>
      </c>
      <c r="B22" s="43"/>
      <c r="C22" s="42" t="s">
        <v>267</v>
      </c>
      <c r="D22" s="43"/>
      <c r="E22" s="44"/>
      <c r="F22" s="43"/>
    </row>
    <row r="23" ht="17.1" customHeight="1" spans="1:6">
      <c r="A23" s="42" t="s">
        <v>268</v>
      </c>
      <c r="B23" s="43"/>
      <c r="C23" s="42" t="s">
        <v>269</v>
      </c>
      <c r="D23" s="43"/>
      <c r="E23" s="44"/>
      <c r="F23" s="43"/>
    </row>
    <row r="24" ht="17.1" customHeight="1" spans="1:6">
      <c r="A24" s="42"/>
      <c r="B24" s="43"/>
      <c r="C24" s="42" t="s">
        <v>270</v>
      </c>
      <c r="D24" s="43">
        <v>171.14</v>
      </c>
      <c r="E24" s="44"/>
      <c r="F24" s="43"/>
    </row>
    <row r="25" ht="17.1" customHeight="1" spans="1:6">
      <c r="A25" s="42"/>
      <c r="B25" s="43"/>
      <c r="C25" s="42" t="s">
        <v>271</v>
      </c>
      <c r="D25" s="43"/>
      <c r="E25" s="44"/>
      <c r="F25" s="43"/>
    </row>
    <row r="26" ht="17.1" customHeight="1" spans="1:6">
      <c r="A26" s="42"/>
      <c r="B26" s="45"/>
      <c r="C26" s="42" t="s">
        <v>272</v>
      </c>
      <c r="D26" s="43"/>
      <c r="E26" s="42"/>
      <c r="F26" s="45"/>
    </row>
    <row r="27" ht="17.1" customHeight="1" spans="1:6">
      <c r="A27" s="42"/>
      <c r="B27" s="43"/>
      <c r="C27" s="42" t="s">
        <v>273</v>
      </c>
      <c r="D27" s="43"/>
      <c r="E27" s="44"/>
      <c r="F27" s="43"/>
    </row>
    <row r="28" ht="17.1" customHeight="1" spans="1:6">
      <c r="A28" s="42"/>
      <c r="B28" s="43"/>
      <c r="C28" s="42" t="s">
        <v>274</v>
      </c>
      <c r="D28" s="43"/>
      <c r="E28" s="44"/>
      <c r="F28" s="43"/>
    </row>
    <row r="29" ht="17.1" customHeight="1" spans="1:6">
      <c r="A29" s="42"/>
      <c r="B29" s="43"/>
      <c r="C29" s="42" t="s">
        <v>275</v>
      </c>
      <c r="D29" s="43"/>
      <c r="E29" s="44"/>
      <c r="F29" s="43"/>
    </row>
    <row r="30" ht="17.1" customHeight="1" spans="1:6">
      <c r="A30" s="42"/>
      <c r="B30" s="43"/>
      <c r="C30" s="42" t="s">
        <v>276</v>
      </c>
      <c r="D30" s="43"/>
      <c r="E30" s="44"/>
      <c r="F30" s="43"/>
    </row>
    <row r="31" ht="17.1" customHeight="1" spans="1:6">
      <c r="A31" s="42"/>
      <c r="B31" s="43"/>
      <c r="C31" s="42" t="s">
        <v>277</v>
      </c>
      <c r="D31" s="43"/>
      <c r="E31" s="44"/>
      <c r="F31" s="43"/>
    </row>
    <row r="32" ht="17.1" customHeight="1" spans="1:6">
      <c r="A32" s="42"/>
      <c r="B32" s="43"/>
      <c r="C32" s="42" t="s">
        <v>278</v>
      </c>
      <c r="D32" s="43"/>
      <c r="E32" s="44"/>
      <c r="F32" s="43"/>
    </row>
    <row r="33" ht="17.1" customHeight="1" spans="1:6">
      <c r="A33" s="42"/>
      <c r="B33" s="43"/>
      <c r="C33" s="42" t="s">
        <v>279</v>
      </c>
      <c r="D33" s="43"/>
      <c r="E33" s="44"/>
      <c r="F33" s="43"/>
    </row>
    <row r="34" ht="17.1" customHeight="1" spans="1:6">
      <c r="A34" s="42"/>
      <c r="B34" s="43"/>
      <c r="C34" s="42"/>
      <c r="D34" s="43"/>
      <c r="E34" s="44"/>
      <c r="F34" s="43"/>
    </row>
    <row r="35" ht="17.1" customHeight="1" spans="1:6">
      <c r="A35" s="46" t="s">
        <v>46</v>
      </c>
      <c r="B35" s="43">
        <f>SUM(B6+B15+B16+B17+B20)</f>
        <v>2673.93</v>
      </c>
      <c r="C35" s="46" t="s">
        <v>47</v>
      </c>
      <c r="D35" s="43">
        <f>SUM(D6:D33)</f>
        <v>2673.93</v>
      </c>
      <c r="E35" s="46" t="s">
        <v>47</v>
      </c>
      <c r="F35" s="43">
        <f>F6+F11</f>
        <v>2673.93</v>
      </c>
    </row>
    <row r="36" ht="17.1" customHeight="1" spans="1:6">
      <c r="A36" s="42" t="s">
        <v>280</v>
      </c>
      <c r="B36" s="43">
        <f>SUM(B37:B41)</f>
        <v>0</v>
      </c>
      <c r="C36" s="42" t="s">
        <v>281</v>
      </c>
      <c r="D36" s="43"/>
      <c r="E36" s="44" t="s">
        <v>282</v>
      </c>
      <c r="F36" s="43">
        <f>SUM(F37:F38)</f>
        <v>0</v>
      </c>
    </row>
    <row r="37" ht="17.1" customHeight="1" spans="1:6">
      <c r="A37" s="42" t="s">
        <v>283</v>
      </c>
      <c r="B37" s="43"/>
      <c r="C37" s="42"/>
      <c r="D37" s="43"/>
      <c r="E37" s="44" t="s">
        <v>284</v>
      </c>
      <c r="F37" s="43"/>
    </row>
    <row r="38" ht="17.1" customHeight="1" spans="1:6">
      <c r="A38" s="42" t="s">
        <v>285</v>
      </c>
      <c r="B38" s="43"/>
      <c r="C38" s="42"/>
      <c r="D38" s="43"/>
      <c r="E38" s="44" t="s">
        <v>286</v>
      </c>
      <c r="F38" s="43"/>
    </row>
    <row r="39" ht="17.1" customHeight="1" spans="1:6">
      <c r="A39" s="42" t="s">
        <v>287</v>
      </c>
      <c r="B39" s="43"/>
      <c r="C39" s="42"/>
      <c r="D39" s="43"/>
      <c r="E39" s="44" t="s">
        <v>288</v>
      </c>
      <c r="F39" s="43"/>
    </row>
    <row r="40" ht="27.2" customHeight="1" spans="1:6">
      <c r="A40" s="42" t="s">
        <v>289</v>
      </c>
      <c r="B40" s="43"/>
      <c r="C40" s="42"/>
      <c r="D40" s="43"/>
      <c r="E40" s="44"/>
      <c r="F40" s="43"/>
    </row>
    <row r="41" ht="27.2" customHeight="1" spans="1:6">
      <c r="A41" s="42" t="s">
        <v>290</v>
      </c>
      <c r="B41" s="43"/>
      <c r="C41" s="42"/>
      <c r="D41" s="43"/>
      <c r="E41" s="44"/>
      <c r="F41" s="43"/>
    </row>
    <row r="42" ht="17.1" customHeight="1" spans="1:6">
      <c r="A42" s="42"/>
      <c r="B42" s="43"/>
      <c r="C42" s="42"/>
      <c r="D42" s="43"/>
      <c r="E42" s="44"/>
      <c r="F42" s="43"/>
    </row>
    <row r="43" ht="17.1" customHeight="1" spans="1:6">
      <c r="A43" s="42"/>
      <c r="B43" s="43"/>
      <c r="C43" s="42"/>
      <c r="D43" s="43"/>
      <c r="E43" s="44"/>
      <c r="F43" s="43"/>
    </row>
    <row r="44" ht="17.1" customHeight="1" spans="1:6">
      <c r="A44" s="46" t="s">
        <v>291</v>
      </c>
      <c r="B44" s="43">
        <f>B35+B36</f>
        <v>2673.93</v>
      </c>
      <c r="C44" s="46" t="s">
        <v>292</v>
      </c>
      <c r="D44" s="43">
        <f>D35+D36</f>
        <v>2673.93</v>
      </c>
      <c r="E44" s="46" t="s">
        <v>292</v>
      </c>
      <c r="F44" s="43">
        <f>F35+F36</f>
        <v>2673.93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7"/>
  <sheetViews>
    <sheetView topLeftCell="A2" workbookViewId="0">
      <selection activeCell="F9" sqref="F9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3.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5.75" customWidth="1"/>
    <col min="19" max="19" width="6.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33" t="s">
        <v>293</v>
      </c>
      <c r="AD1" s="38"/>
    </row>
    <row r="2" ht="26.45" customHeight="1" spans="4:30">
      <c r="D2" s="25" t="s">
        <v>294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ht="14.25" customHeight="1" spans="4:30"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39" t="s">
        <v>5</v>
      </c>
      <c r="AD3" s="40"/>
    </row>
    <row r="4" ht="14.25" customHeight="1" spans="1:30">
      <c r="A4" s="26" t="s">
        <v>58</v>
      </c>
      <c r="B4" s="26"/>
      <c r="C4" s="26"/>
      <c r="D4" s="26" t="s">
        <v>295</v>
      </c>
      <c r="E4" s="26" t="s">
        <v>296</v>
      </c>
      <c r="F4" s="26" t="s">
        <v>297</v>
      </c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</row>
    <row r="5" ht="36.75" customHeight="1" spans="1:30">
      <c r="A5" s="26" t="s">
        <v>65</v>
      </c>
      <c r="B5" s="26" t="s">
        <v>66</v>
      </c>
      <c r="C5" s="26" t="s">
        <v>67</v>
      </c>
      <c r="D5" s="26"/>
      <c r="E5" s="26"/>
      <c r="F5" s="26" t="s">
        <v>61</v>
      </c>
      <c r="G5" s="26" t="s">
        <v>298</v>
      </c>
      <c r="H5" s="26"/>
      <c r="I5" s="26"/>
      <c r="J5" s="26"/>
      <c r="K5" s="26"/>
      <c r="L5" s="26"/>
      <c r="M5" s="26"/>
      <c r="N5" s="26"/>
      <c r="O5" s="26"/>
      <c r="P5" s="26" t="s">
        <v>299</v>
      </c>
      <c r="Q5" s="26" t="s">
        <v>300</v>
      </c>
      <c r="R5" s="26" t="s">
        <v>301</v>
      </c>
      <c r="S5" s="26"/>
      <c r="T5" s="26"/>
      <c r="U5" s="26" t="s">
        <v>302</v>
      </c>
      <c r="V5" s="26"/>
      <c r="W5" s="26"/>
      <c r="X5" s="26"/>
      <c r="Y5" s="26" t="s">
        <v>303</v>
      </c>
      <c r="Z5" s="26"/>
      <c r="AA5" s="26"/>
      <c r="AB5" s="26"/>
      <c r="AC5" s="26"/>
      <c r="AD5" s="26"/>
    </row>
    <row r="6" ht="14.25" customHeight="1" spans="1:30">
      <c r="A6" s="26"/>
      <c r="B6" s="26"/>
      <c r="C6" s="26"/>
      <c r="D6" s="26"/>
      <c r="E6" s="26"/>
      <c r="F6" s="26"/>
      <c r="G6" s="26" t="s">
        <v>11</v>
      </c>
      <c r="H6" s="26" t="s">
        <v>304</v>
      </c>
      <c r="I6" s="26" t="s">
        <v>305</v>
      </c>
      <c r="J6" s="26"/>
      <c r="K6" s="26"/>
      <c r="L6" s="26"/>
      <c r="M6" s="26"/>
      <c r="N6" s="26"/>
      <c r="O6" s="26"/>
      <c r="P6" s="26"/>
      <c r="Q6" s="26"/>
      <c r="R6" s="26" t="s">
        <v>68</v>
      </c>
      <c r="S6" s="26" t="s">
        <v>306</v>
      </c>
      <c r="T6" s="26" t="s">
        <v>307</v>
      </c>
      <c r="U6" s="26" t="s">
        <v>68</v>
      </c>
      <c r="V6" s="26" t="s">
        <v>308</v>
      </c>
      <c r="W6" s="26" t="s">
        <v>309</v>
      </c>
      <c r="X6" s="26" t="s">
        <v>307</v>
      </c>
      <c r="Y6" s="26" t="s">
        <v>68</v>
      </c>
      <c r="Z6" s="26" t="s">
        <v>310</v>
      </c>
      <c r="AA6" s="26" t="s">
        <v>311</v>
      </c>
      <c r="AB6" s="26" t="s">
        <v>312</v>
      </c>
      <c r="AC6" s="26" t="s">
        <v>313</v>
      </c>
      <c r="AD6" s="26" t="s">
        <v>314</v>
      </c>
    </row>
    <row r="7" ht="87.75" customHeight="1" spans="1:30">
      <c r="A7" s="26"/>
      <c r="B7" s="26"/>
      <c r="C7" s="26"/>
      <c r="D7" s="26"/>
      <c r="E7" s="26"/>
      <c r="F7" s="26"/>
      <c r="G7" s="26"/>
      <c r="H7" s="26"/>
      <c r="I7" s="26" t="s">
        <v>68</v>
      </c>
      <c r="J7" s="26" t="s">
        <v>315</v>
      </c>
      <c r="K7" s="26" t="s">
        <v>316</v>
      </c>
      <c r="L7" s="26" t="s">
        <v>317</v>
      </c>
      <c r="M7" s="26" t="s">
        <v>318</v>
      </c>
      <c r="N7" s="26" t="s">
        <v>319</v>
      </c>
      <c r="O7" s="26" t="s">
        <v>320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</row>
    <row r="8" ht="14.25" customHeight="1" spans="1:30">
      <c r="A8" s="26" t="s">
        <v>81</v>
      </c>
      <c r="B8" s="26" t="s">
        <v>81</v>
      </c>
      <c r="C8" s="26" t="s">
        <v>81</v>
      </c>
      <c r="D8" s="26" t="s">
        <v>81</v>
      </c>
      <c r="E8" s="26" t="s">
        <v>81</v>
      </c>
      <c r="F8" s="26">
        <v>1</v>
      </c>
      <c r="G8" s="26">
        <v>2</v>
      </c>
      <c r="H8" s="26">
        <v>3</v>
      </c>
      <c r="I8" s="26">
        <v>4</v>
      </c>
      <c r="J8" s="26">
        <v>5</v>
      </c>
      <c r="K8" s="26">
        <v>6</v>
      </c>
      <c r="L8" s="26">
        <v>7</v>
      </c>
      <c r="M8" s="26">
        <v>8</v>
      </c>
      <c r="N8" s="26">
        <v>9</v>
      </c>
      <c r="O8" s="26">
        <v>10</v>
      </c>
      <c r="P8" s="26">
        <v>11</v>
      </c>
      <c r="Q8" s="26">
        <v>12</v>
      </c>
      <c r="R8" s="26">
        <v>13</v>
      </c>
      <c r="S8" s="26">
        <v>14</v>
      </c>
      <c r="T8" s="26">
        <v>15</v>
      </c>
      <c r="U8" s="26">
        <v>16</v>
      </c>
      <c r="V8" s="26">
        <v>17</v>
      </c>
      <c r="W8" s="26">
        <v>18</v>
      </c>
      <c r="X8" s="26">
        <v>19</v>
      </c>
      <c r="Y8" s="26">
        <v>20</v>
      </c>
      <c r="Z8" s="26">
        <v>21</v>
      </c>
      <c r="AA8" s="26">
        <v>22</v>
      </c>
      <c r="AB8" s="26">
        <v>23</v>
      </c>
      <c r="AC8" s="26">
        <v>24</v>
      </c>
      <c r="AD8" s="26">
        <v>25</v>
      </c>
    </row>
    <row r="9" s="3" customFormat="1" ht="14.25" customHeight="1" spans="1:30">
      <c r="A9" s="34"/>
      <c r="B9" s="34"/>
      <c r="C9" s="34"/>
      <c r="D9" s="27"/>
      <c r="E9" s="36" t="s">
        <v>11</v>
      </c>
      <c r="F9" s="28">
        <v>2673.93</v>
      </c>
      <c r="G9" s="28">
        <v>2312.85</v>
      </c>
      <c r="H9" s="28">
        <v>2284.85</v>
      </c>
      <c r="I9" s="28">
        <v>28</v>
      </c>
      <c r="J9" s="28"/>
      <c r="K9" s="28"/>
      <c r="L9" s="28"/>
      <c r="M9" s="28">
        <v>28</v>
      </c>
      <c r="N9" s="28"/>
      <c r="O9" s="28"/>
      <c r="P9" s="28"/>
      <c r="Q9" s="28"/>
      <c r="R9" s="28">
        <v>361.08</v>
      </c>
      <c r="S9" s="28">
        <v>361.08</v>
      </c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</row>
    <row r="10" ht="14.25" customHeight="1" spans="1:30">
      <c r="A10" s="30"/>
      <c r="B10" s="30"/>
      <c r="C10" s="30"/>
      <c r="D10" s="29"/>
      <c r="E10" s="37"/>
      <c r="F10" s="28">
        <v>2673.93</v>
      </c>
      <c r="G10" s="28">
        <v>2312.85</v>
      </c>
      <c r="H10" s="28">
        <v>2284.85</v>
      </c>
      <c r="I10" s="31">
        <v>28</v>
      </c>
      <c r="J10" s="31"/>
      <c r="K10" s="31"/>
      <c r="L10" s="31"/>
      <c r="M10" s="31">
        <v>28</v>
      </c>
      <c r="N10" s="31"/>
      <c r="O10" s="31"/>
      <c r="P10" s="31"/>
      <c r="Q10" s="31"/>
      <c r="R10" s="28">
        <v>361.08</v>
      </c>
      <c r="S10" s="28">
        <v>361.08</v>
      </c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ht="14.25" customHeight="1" spans="1:30">
      <c r="A11" s="30"/>
      <c r="B11" s="30"/>
      <c r="C11" s="30"/>
      <c r="D11" s="29" t="s">
        <v>321</v>
      </c>
      <c r="E11" s="37" t="s">
        <v>322</v>
      </c>
      <c r="F11" s="28">
        <v>2673.93</v>
      </c>
      <c r="G11" s="28">
        <v>2312.85</v>
      </c>
      <c r="H11" s="28">
        <v>2284.85</v>
      </c>
      <c r="I11" s="31">
        <v>28</v>
      </c>
      <c r="J11" s="31"/>
      <c r="K11" s="31"/>
      <c r="L11" s="31"/>
      <c r="M11" s="31">
        <v>28</v>
      </c>
      <c r="N11" s="31"/>
      <c r="O11" s="31"/>
      <c r="P11" s="31"/>
      <c r="Q11" s="31"/>
      <c r="R11" s="28">
        <v>361.08</v>
      </c>
      <c r="S11" s="28">
        <v>361.08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</row>
    <row r="12" ht="14.25" customHeight="1" spans="1:30">
      <c r="A12" s="30" t="s">
        <v>323</v>
      </c>
      <c r="B12" s="30" t="s">
        <v>324</v>
      </c>
      <c r="C12" s="30" t="s">
        <v>325</v>
      </c>
      <c r="D12" s="29" t="s">
        <v>288</v>
      </c>
      <c r="E12" s="37" t="s">
        <v>326</v>
      </c>
      <c r="F12" s="31">
        <v>2020.45</v>
      </c>
      <c r="G12" s="31">
        <v>1659.37</v>
      </c>
      <c r="H12" s="31">
        <v>1631.37</v>
      </c>
      <c r="I12" s="31"/>
      <c r="J12" s="31"/>
      <c r="K12" s="31"/>
      <c r="L12" s="31"/>
      <c r="M12" s="31"/>
      <c r="N12" s="31"/>
      <c r="O12" s="31"/>
      <c r="P12" s="31"/>
      <c r="Q12" s="31"/>
      <c r="R12" s="31">
        <v>361.08</v>
      </c>
      <c r="S12" s="31">
        <v>361.08</v>
      </c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ht="14.25" customHeight="1" spans="1:30">
      <c r="A13" s="30" t="s">
        <v>327</v>
      </c>
      <c r="B13" s="30" t="s">
        <v>328</v>
      </c>
      <c r="C13" s="30" t="s">
        <v>324</v>
      </c>
      <c r="D13" s="29" t="s">
        <v>288</v>
      </c>
      <c r="E13" s="37" t="s">
        <v>329</v>
      </c>
      <c r="F13" s="31">
        <v>28.82</v>
      </c>
      <c r="G13" s="31">
        <v>28.82</v>
      </c>
      <c r="H13" s="31">
        <v>28.82</v>
      </c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</row>
    <row r="14" ht="14.25" customHeight="1" spans="1:30">
      <c r="A14" s="30" t="s">
        <v>327</v>
      </c>
      <c r="B14" s="30" t="s">
        <v>328</v>
      </c>
      <c r="C14" s="30" t="s">
        <v>328</v>
      </c>
      <c r="D14" s="29" t="s">
        <v>288</v>
      </c>
      <c r="E14" s="37" t="s">
        <v>330</v>
      </c>
      <c r="F14" s="31">
        <v>228.19</v>
      </c>
      <c r="G14" s="31">
        <v>228.19</v>
      </c>
      <c r="H14" s="31">
        <v>228.19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</row>
    <row r="15" ht="22.7" customHeight="1" spans="1:30">
      <c r="A15" s="30" t="s">
        <v>327</v>
      </c>
      <c r="B15" s="30" t="s">
        <v>328</v>
      </c>
      <c r="C15" s="30" t="s">
        <v>331</v>
      </c>
      <c r="D15" s="29" t="s">
        <v>288</v>
      </c>
      <c r="E15" s="37" t="s">
        <v>332</v>
      </c>
      <c r="F15" s="31">
        <v>114.09</v>
      </c>
      <c r="G15" s="31">
        <v>114.09</v>
      </c>
      <c r="H15" s="31">
        <v>114.09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</row>
    <row r="16" ht="14.25" customHeight="1" spans="1:30">
      <c r="A16" s="30" t="s">
        <v>333</v>
      </c>
      <c r="B16" s="30" t="s">
        <v>334</v>
      </c>
      <c r="C16" s="30" t="s">
        <v>324</v>
      </c>
      <c r="D16" s="29" t="s">
        <v>288</v>
      </c>
      <c r="E16" s="37" t="s">
        <v>335</v>
      </c>
      <c r="F16" s="31">
        <v>111.24</v>
      </c>
      <c r="G16" s="31">
        <v>111.24</v>
      </c>
      <c r="H16" s="31">
        <v>111.24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</row>
    <row r="17" ht="14.25" customHeight="1" spans="1:30">
      <c r="A17" s="30" t="s">
        <v>336</v>
      </c>
      <c r="B17" s="30" t="s">
        <v>324</v>
      </c>
      <c r="C17" s="30" t="s">
        <v>337</v>
      </c>
      <c r="D17" s="29" t="s">
        <v>288</v>
      </c>
      <c r="E17" s="37" t="s">
        <v>338</v>
      </c>
      <c r="F17" s="31">
        <v>171.14</v>
      </c>
      <c r="G17" s="31">
        <v>171.14</v>
      </c>
      <c r="H17" s="31">
        <v>171.14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</row>
    <row r="18" ht="14.25" customHeight="1" spans="1:30">
      <c r="A18" s="30"/>
      <c r="B18" s="30"/>
      <c r="C18" s="30"/>
      <c r="D18" s="29"/>
      <c r="E18" s="37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</row>
    <row r="19" ht="14.25" customHeight="1" spans="1:30">
      <c r="A19" s="30"/>
      <c r="B19" s="30"/>
      <c r="C19" s="30"/>
      <c r="D19" s="29"/>
      <c r="E19" s="37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</row>
    <row r="20" s="3" customFormat="1" ht="14.25" customHeight="1" spans="1:30">
      <c r="A20" s="34"/>
      <c r="B20" s="34"/>
      <c r="C20" s="34"/>
      <c r="D20" s="34"/>
      <c r="E20" s="34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</row>
    <row r="21" s="3" customFormat="1" ht="14.25" customHeight="1" spans="1:30">
      <c r="A21" s="34"/>
      <c r="B21" s="34"/>
      <c r="C21" s="34"/>
      <c r="D21" s="27"/>
      <c r="E21" s="36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="3" customFormat="1" ht="14.25" customHeight="1" spans="1:30">
      <c r="A22" s="34"/>
      <c r="B22" s="34"/>
      <c r="C22" s="34"/>
      <c r="D22" s="27"/>
      <c r="E22" s="36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="3" customFormat="1" ht="14.25" customHeight="1" spans="1:30">
      <c r="A23" s="34"/>
      <c r="B23" s="34"/>
      <c r="C23" s="34"/>
      <c r="D23" s="27"/>
      <c r="E23" s="36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="3" customFormat="1" ht="22.7" customHeight="1" spans="1:30">
      <c r="A24" s="34"/>
      <c r="B24" s="34"/>
      <c r="C24" s="34"/>
      <c r="D24" s="27"/>
      <c r="E24" s="36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="3" customFormat="1" ht="14.25" customHeight="1" spans="1:30">
      <c r="A25" s="34"/>
      <c r="B25" s="34"/>
      <c r="C25" s="34"/>
      <c r="D25" s="27"/>
      <c r="E25" s="36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="3" customFormat="1" ht="14.25" customHeight="1" spans="1:30">
      <c r="A26" s="34"/>
      <c r="B26" s="34"/>
      <c r="C26" s="34"/>
      <c r="D26" s="27"/>
      <c r="E26" s="36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="3" customFormat="1" ht="14.25" customHeight="1" spans="1:30">
      <c r="A27" s="34"/>
      <c r="B27" s="34"/>
      <c r="C27" s="34"/>
      <c r="D27" s="27"/>
      <c r="E27" s="36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3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topLeftCell="A14" workbookViewId="0">
      <selection activeCell="S18" sqref="S18"/>
    </sheetView>
  </sheetViews>
  <sheetFormatPr defaultColWidth="10" defaultRowHeight="13.5"/>
  <cols>
    <col min="1" max="3" width="3.75" style="3" customWidth="1"/>
    <col min="4" max="4" width="7.5" style="3" customWidth="1"/>
    <col min="5" max="5" width="27.25" style="3" customWidth="1"/>
    <col min="6" max="8" width="7.5" style="3" customWidth="1"/>
    <col min="9" max="9" width="6.25" style="3" customWidth="1"/>
    <col min="10" max="10" width="5.625" style="3" customWidth="1"/>
    <col min="11" max="11" width="5.25" style="3" customWidth="1"/>
    <col min="12" max="12" width="7.5" style="3" customWidth="1"/>
    <col min="13" max="13" width="6" style="3" customWidth="1"/>
    <col min="14" max="14" width="7.5" style="3" customWidth="1"/>
    <col min="15" max="15" width="4.875" style="3" customWidth="1"/>
    <col min="16" max="16" width="5" style="3" customWidth="1"/>
    <col min="17" max="17" width="7.48333333333333" style="3" customWidth="1"/>
    <col min="18" max="18" width="5.25" style="3" customWidth="1"/>
    <col min="19" max="19" width="5.5" style="3" customWidth="1"/>
    <col min="20" max="20" width="4" style="3" customWidth="1"/>
    <col min="21" max="21" width="4.75" style="3" customWidth="1"/>
    <col min="22" max="22" width="3.375" style="3" customWidth="1"/>
    <col min="23" max="23" width="2.375" style="3" customWidth="1"/>
    <col min="24" max="24" width="3.375" style="3" customWidth="1"/>
    <col min="25" max="25" width="3.25" style="3" customWidth="1"/>
    <col min="26" max="26" width="9.75" style="3" customWidth="1"/>
    <col min="27" max="16384" width="10" style="3"/>
  </cols>
  <sheetData>
    <row r="1" customHeight="1" spans="1:25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2" t="s">
        <v>339</v>
      </c>
      <c r="Y1" s="22"/>
    </row>
    <row r="2" ht="19.5" customHeight="1" spans="1:25">
      <c r="A2" s="5" t="s">
        <v>340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4.25" customHeight="1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5" t="s">
        <v>5</v>
      </c>
      <c r="X3" s="35"/>
      <c r="Y3" s="35"/>
    </row>
    <row r="4" ht="25.5" customHeight="1" spans="1:25">
      <c r="A4" s="6" t="s">
        <v>58</v>
      </c>
      <c r="B4" s="6"/>
      <c r="C4" s="6"/>
      <c r="D4" s="6" t="s">
        <v>295</v>
      </c>
      <c r="E4" s="6" t="s">
        <v>341</v>
      </c>
      <c r="F4" s="6" t="s">
        <v>61</v>
      </c>
      <c r="G4" s="6" t="s">
        <v>62</v>
      </c>
      <c r="H4" s="6"/>
      <c r="I4" s="6"/>
      <c r="J4" s="6"/>
      <c r="K4" s="6"/>
      <c r="L4" s="6" t="s">
        <v>63</v>
      </c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64</v>
      </c>
      <c r="X4" s="6"/>
      <c r="Y4" s="6"/>
    </row>
    <row r="5" ht="63.4" customHeight="1" spans="1:25">
      <c r="A5" s="6" t="s">
        <v>65</v>
      </c>
      <c r="B5" s="6" t="s">
        <v>66</v>
      </c>
      <c r="C5" s="6" t="s">
        <v>67</v>
      </c>
      <c r="D5" s="6"/>
      <c r="E5" s="6"/>
      <c r="F5" s="6"/>
      <c r="G5" s="6" t="s">
        <v>68</v>
      </c>
      <c r="H5" s="6" t="s">
        <v>69</v>
      </c>
      <c r="I5" s="6" t="s">
        <v>70</v>
      </c>
      <c r="J5" s="6" t="s">
        <v>71</v>
      </c>
      <c r="K5" s="6" t="s">
        <v>72</v>
      </c>
      <c r="L5" s="6" t="s">
        <v>68</v>
      </c>
      <c r="M5" s="6" t="s">
        <v>69</v>
      </c>
      <c r="N5" s="6" t="s">
        <v>70</v>
      </c>
      <c r="O5" s="6" t="s">
        <v>71</v>
      </c>
      <c r="P5" s="6" t="s">
        <v>73</v>
      </c>
      <c r="Q5" s="6" t="s">
        <v>74</v>
      </c>
      <c r="R5" s="6" t="s">
        <v>75</v>
      </c>
      <c r="S5" s="6" t="s">
        <v>76</v>
      </c>
      <c r="T5" s="6" t="s">
        <v>77</v>
      </c>
      <c r="U5" s="6" t="s">
        <v>72</v>
      </c>
      <c r="V5" s="6" t="s">
        <v>78</v>
      </c>
      <c r="W5" s="6" t="s">
        <v>68</v>
      </c>
      <c r="X5" s="6" t="s">
        <v>62</v>
      </c>
      <c r="Y5" s="6" t="s">
        <v>79</v>
      </c>
    </row>
    <row r="6" ht="14.25" customHeight="1" spans="1:25">
      <c r="A6" s="6" t="s">
        <v>80</v>
      </c>
      <c r="B6" s="6" t="s">
        <v>80</v>
      </c>
      <c r="C6" s="6" t="s">
        <v>80</v>
      </c>
      <c r="D6" s="6" t="s">
        <v>81</v>
      </c>
      <c r="E6" s="6" t="s">
        <v>81</v>
      </c>
      <c r="F6" s="6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6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  <c r="X6" s="6">
        <v>19</v>
      </c>
      <c r="Y6" s="6">
        <v>20</v>
      </c>
    </row>
    <row r="7" ht="14.25" customHeight="1" spans="1:25">
      <c r="A7" s="27"/>
      <c r="B7" s="27"/>
      <c r="C7" s="27"/>
      <c r="D7" s="27"/>
      <c r="E7" s="27" t="s">
        <v>11</v>
      </c>
      <c r="F7" s="28">
        <v>2673.931889</v>
      </c>
      <c r="G7" s="28">
        <v>2191.659329</v>
      </c>
      <c r="H7" s="28">
        <v>1890.172451</v>
      </c>
      <c r="I7" s="28">
        <v>272.523178</v>
      </c>
      <c r="J7" s="28">
        <v>28.9637</v>
      </c>
      <c r="K7" s="28">
        <v>482.27256</v>
      </c>
      <c r="L7" s="28">
        <v>133.53296</v>
      </c>
      <c r="M7" s="28">
        <v>138.1233</v>
      </c>
      <c r="N7" s="28">
        <v>28.6</v>
      </c>
      <c r="O7" s="28"/>
      <c r="P7" s="28"/>
      <c r="Q7" s="28">
        <v>182.0163</v>
      </c>
      <c r="R7" s="28"/>
      <c r="S7" s="28"/>
      <c r="T7" s="28"/>
      <c r="U7" s="28"/>
      <c r="V7" s="28"/>
      <c r="W7" s="28"/>
      <c r="X7" s="28"/>
      <c r="Y7" s="28"/>
    </row>
    <row r="8" ht="14.25" customHeight="1" spans="1:25">
      <c r="A8" s="27"/>
      <c r="B8" s="27"/>
      <c r="C8" s="27"/>
      <c r="D8" s="27"/>
      <c r="E8" s="27"/>
      <c r="F8" s="28">
        <v>2673.931889</v>
      </c>
      <c r="G8" s="28">
        <v>2191.659329</v>
      </c>
      <c r="H8" s="28">
        <v>1890.172451</v>
      </c>
      <c r="I8" s="28">
        <v>272.523178</v>
      </c>
      <c r="J8" s="28">
        <v>28.9637</v>
      </c>
      <c r="K8" s="28">
        <v>482.27256</v>
      </c>
      <c r="L8" s="28">
        <v>133.53296</v>
      </c>
      <c r="M8" s="28">
        <v>138.1233</v>
      </c>
      <c r="N8" s="28">
        <v>28.6</v>
      </c>
      <c r="O8" s="28"/>
      <c r="P8" s="28"/>
      <c r="Q8" s="28">
        <v>182.0163</v>
      </c>
      <c r="R8" s="28"/>
      <c r="S8" s="28"/>
      <c r="T8" s="28"/>
      <c r="U8" s="28"/>
      <c r="V8" s="28"/>
      <c r="W8" s="28"/>
      <c r="X8" s="28"/>
      <c r="Y8" s="28"/>
    </row>
    <row r="9" ht="14.25" customHeight="1" spans="1:25">
      <c r="A9" s="27"/>
      <c r="B9" s="27"/>
      <c r="C9" s="27"/>
      <c r="D9" s="27" t="s">
        <v>321</v>
      </c>
      <c r="E9" s="27" t="s">
        <v>322</v>
      </c>
      <c r="F9" s="28">
        <v>2673.931889</v>
      </c>
      <c r="G9" s="28">
        <v>2191.659329</v>
      </c>
      <c r="H9" s="28">
        <v>1890.172451</v>
      </c>
      <c r="I9" s="28">
        <v>272.523178</v>
      </c>
      <c r="J9" s="28">
        <v>28.9637</v>
      </c>
      <c r="K9" s="28">
        <v>482.27256</v>
      </c>
      <c r="L9" s="28">
        <v>133.53296</v>
      </c>
      <c r="M9" s="28">
        <v>138.1233</v>
      </c>
      <c r="N9" s="28">
        <v>28.6</v>
      </c>
      <c r="O9" s="28"/>
      <c r="P9" s="28"/>
      <c r="Q9" s="28">
        <v>182.0163</v>
      </c>
      <c r="R9" s="28"/>
      <c r="S9" s="28"/>
      <c r="T9" s="28"/>
      <c r="U9" s="28"/>
      <c r="V9" s="28"/>
      <c r="W9" s="28"/>
      <c r="X9" s="28"/>
      <c r="Y9" s="28"/>
    </row>
    <row r="10" ht="14.25" customHeight="1" spans="1:25">
      <c r="A10" s="27" t="s">
        <v>323</v>
      </c>
      <c r="B10" s="27" t="s">
        <v>324</v>
      </c>
      <c r="C10" s="27" t="s">
        <v>325</v>
      </c>
      <c r="D10" s="34" t="s">
        <v>342</v>
      </c>
      <c r="E10" s="27" t="s">
        <v>326</v>
      </c>
      <c r="F10" s="28">
        <v>2020.454603</v>
      </c>
      <c r="G10" s="28">
        <v>1538.182043</v>
      </c>
      <c r="H10" s="28">
        <v>1265.514865</v>
      </c>
      <c r="I10" s="28">
        <v>272.523178</v>
      </c>
      <c r="J10" s="28">
        <v>0.144</v>
      </c>
      <c r="K10" s="28">
        <v>482.27256</v>
      </c>
      <c r="L10" s="28">
        <v>133.53296</v>
      </c>
      <c r="M10" s="28">
        <v>138.1233</v>
      </c>
      <c r="N10" s="28">
        <v>28.6</v>
      </c>
      <c r="O10" s="28"/>
      <c r="P10" s="28"/>
      <c r="Q10" s="28">
        <v>182.0163</v>
      </c>
      <c r="R10" s="28"/>
      <c r="S10" s="28"/>
      <c r="T10" s="28"/>
      <c r="U10" s="28"/>
      <c r="V10" s="28"/>
      <c r="W10" s="28"/>
      <c r="X10" s="28"/>
      <c r="Y10" s="28"/>
    </row>
    <row r="11" ht="14.25" customHeight="1" spans="1:25">
      <c r="A11" s="27" t="s">
        <v>327</v>
      </c>
      <c r="B11" s="27" t="s">
        <v>328</v>
      </c>
      <c r="C11" s="27" t="s">
        <v>324</v>
      </c>
      <c r="D11" s="34" t="s">
        <v>342</v>
      </c>
      <c r="E11" s="27" t="s">
        <v>329</v>
      </c>
      <c r="F11" s="28">
        <v>28.8197</v>
      </c>
      <c r="G11" s="28">
        <v>28.8197</v>
      </c>
      <c r="H11" s="28"/>
      <c r="I11" s="28"/>
      <c r="J11" s="28">
        <v>28.8197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ht="14.25" customHeight="1" spans="1:25">
      <c r="A12" s="27" t="s">
        <v>327</v>
      </c>
      <c r="B12" s="27" t="s">
        <v>328</v>
      </c>
      <c r="C12" s="27" t="s">
        <v>328</v>
      </c>
      <c r="D12" s="34" t="s">
        <v>342</v>
      </c>
      <c r="E12" s="27" t="s">
        <v>330</v>
      </c>
      <c r="F12" s="28">
        <v>228.185421</v>
      </c>
      <c r="G12" s="28">
        <v>228.185421</v>
      </c>
      <c r="H12" s="28">
        <v>228.185421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ht="14.25" customHeight="1" spans="1:25">
      <c r="A13" s="27" t="s">
        <v>327</v>
      </c>
      <c r="B13" s="27" t="s">
        <v>328</v>
      </c>
      <c r="C13" s="27" t="s">
        <v>331</v>
      </c>
      <c r="D13" s="34" t="s">
        <v>342</v>
      </c>
      <c r="E13" s="27" t="s">
        <v>332</v>
      </c>
      <c r="F13" s="28">
        <v>114.09271</v>
      </c>
      <c r="G13" s="28">
        <v>114.09271</v>
      </c>
      <c r="H13" s="28">
        <v>114.09271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ht="14.25" customHeight="1" spans="1:25">
      <c r="A14" s="27" t="s">
        <v>333</v>
      </c>
      <c r="B14" s="27" t="s">
        <v>334</v>
      </c>
      <c r="C14" s="27" t="s">
        <v>324</v>
      </c>
      <c r="D14" s="34" t="s">
        <v>342</v>
      </c>
      <c r="E14" s="27" t="s">
        <v>335</v>
      </c>
      <c r="F14" s="28">
        <v>111.240389</v>
      </c>
      <c r="G14" s="28">
        <v>111.240389</v>
      </c>
      <c r="H14" s="28">
        <v>111.240389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ht="14.25" customHeight="1" spans="1:25">
      <c r="A15" s="27" t="s">
        <v>336</v>
      </c>
      <c r="B15" s="27" t="s">
        <v>324</v>
      </c>
      <c r="C15" s="27" t="s">
        <v>337</v>
      </c>
      <c r="D15" s="34" t="s">
        <v>342</v>
      </c>
      <c r="E15" s="27" t="s">
        <v>338</v>
      </c>
      <c r="F15" s="28">
        <v>171.139066</v>
      </c>
      <c r="G15" s="28">
        <v>171.139066</v>
      </c>
      <c r="H15" s="28">
        <v>171.139066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ht="14.25" customHeight="1" spans="1:25">
      <c r="A16" s="27"/>
      <c r="B16" s="27"/>
      <c r="C16" s="27"/>
      <c r="D16" s="34"/>
      <c r="E16" s="27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ht="14.25" customHeight="1" spans="1:25">
      <c r="A17" s="27"/>
      <c r="B17" s="27"/>
      <c r="C17" s="27"/>
      <c r="D17" s="34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ht="14.25" customHeight="1" spans="1:25">
      <c r="A18" s="27"/>
      <c r="B18" s="27"/>
      <c r="C18" s="27"/>
      <c r="D18" s="34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ht="14.25" customHeight="1" spans="1:25">
      <c r="A19" s="27"/>
      <c r="B19" s="27"/>
      <c r="C19" s="27"/>
      <c r="D19" s="34"/>
      <c r="E19" s="27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ht="14.25" customHeight="1" spans="1:25">
      <c r="A20" s="27"/>
      <c r="B20" s="27"/>
      <c r="C20" s="27"/>
      <c r="D20" s="27"/>
      <c r="E20" s="27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ht="14.25" customHeight="1" spans="1:25">
      <c r="A21" s="27"/>
      <c r="B21" s="27"/>
      <c r="C21" s="27"/>
      <c r="D21" s="34"/>
      <c r="E21" s="27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ht="14.25" customHeight="1" spans="1:25">
      <c r="A22" s="27"/>
      <c r="B22" s="27"/>
      <c r="C22" s="27"/>
      <c r="D22" s="34"/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ht="14.25" customHeight="1" spans="1:25">
      <c r="A23" s="27"/>
      <c r="B23" s="27"/>
      <c r="C23" s="27"/>
      <c r="D23" s="34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ht="14.25" customHeight="1" spans="1:25">
      <c r="A24" s="27"/>
      <c r="B24" s="27"/>
      <c r="C24" s="27"/>
      <c r="D24" s="34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ht="14.25" customHeight="1" spans="1:25">
      <c r="A25" s="27"/>
      <c r="B25" s="27"/>
      <c r="C25" s="27"/>
      <c r="D25" s="34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ht="14.25" customHeight="1" spans="1:25">
      <c r="A26" s="27"/>
      <c r="B26" s="27"/>
      <c r="C26" s="27"/>
      <c r="D26" s="34"/>
      <c r="E26" s="27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ht="14.25" customHeight="1" spans="1:25">
      <c r="A27" s="27"/>
      <c r="B27" s="27"/>
      <c r="C27" s="27"/>
      <c r="D27" s="34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ht="14.25" customHeight="1" spans="1:25">
      <c r="A28" s="27"/>
      <c r="B28" s="27"/>
      <c r="C28" s="27"/>
      <c r="D28" s="34"/>
      <c r="E28" s="27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ht="14.25" customHeight="1" spans="1:25">
      <c r="A29" s="27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ht="14.25" customHeight="1" spans="1:25">
      <c r="A30" s="27"/>
      <c r="B30" s="27"/>
      <c r="C30" s="27"/>
      <c r="D30" s="34"/>
      <c r="E30" s="27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ht="14.25" customHeight="1" spans="1:25">
      <c r="A31" s="27"/>
      <c r="B31" s="27"/>
      <c r="C31" s="27"/>
      <c r="D31" s="34"/>
      <c r="E31" s="27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ht="14.25" customHeight="1" spans="1:25">
      <c r="A32" s="27"/>
      <c r="B32" s="27"/>
      <c r="C32" s="27"/>
      <c r="D32" s="34"/>
      <c r="E32" s="27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ht="14.25" customHeight="1" spans="1:25">
      <c r="A33" s="27"/>
      <c r="B33" s="27"/>
      <c r="C33" s="27"/>
      <c r="D33" s="34"/>
      <c r="E33" s="27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ht="14.25" customHeight="1" spans="1:25">
      <c r="A34" s="27"/>
      <c r="B34" s="27"/>
      <c r="C34" s="27"/>
      <c r="D34" s="34"/>
      <c r="E34" s="27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ht="14.25" customHeight="1" spans="1:25">
      <c r="A35" s="27"/>
      <c r="B35" s="27"/>
      <c r="C35" s="27"/>
      <c r="D35" s="27"/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ht="14.25" customHeight="1" spans="1:25">
      <c r="A36" s="27"/>
      <c r="B36" s="27"/>
      <c r="C36" s="27"/>
      <c r="D36" s="34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ht="14.25" customHeight="1" spans="1:25">
      <c r="A37" s="27"/>
      <c r="B37" s="27"/>
      <c r="C37" s="27"/>
      <c r="D37" s="34"/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ht="14.25" customHeight="1" spans="1:25">
      <c r="A38" s="27"/>
      <c r="B38" s="27"/>
      <c r="C38" s="27"/>
      <c r="D38" s="34"/>
      <c r="E38" s="27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ht="14.25" customHeight="1" spans="1:25">
      <c r="A39" s="27"/>
      <c r="B39" s="27"/>
      <c r="C39" s="27"/>
      <c r="D39" s="34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ht="14.25" customHeight="1" spans="1:25">
      <c r="A40" s="27"/>
      <c r="B40" s="27"/>
      <c r="C40" s="27"/>
      <c r="D40" s="34"/>
      <c r="E40" s="27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ht="14.25" customHeight="1" spans="1:25">
      <c r="A41" s="27"/>
      <c r="B41" s="27"/>
      <c r="C41" s="27"/>
      <c r="D41" s="34"/>
      <c r="E41" s="27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E7" sqref="E7"/>
    </sheetView>
  </sheetViews>
  <sheetFormatPr defaultColWidth="10" defaultRowHeight="13.5"/>
  <cols>
    <col min="1" max="3" width="3.75" style="3" customWidth="1"/>
    <col min="4" max="4" width="4.75" style="3" customWidth="1"/>
    <col min="5" max="5" width="8.125" style="3" customWidth="1"/>
    <col min="6" max="6" width="3.875" style="3" customWidth="1"/>
    <col min="7" max="7" width="4.125" style="3" customWidth="1"/>
    <col min="8" max="8" width="5.5" style="3" customWidth="1"/>
    <col min="9" max="9" width="6.125" style="3" customWidth="1"/>
    <col min="10" max="11" width="6.5" style="3" customWidth="1"/>
    <col min="12" max="12" width="3.75" style="3" customWidth="1"/>
    <col min="13" max="13" width="6.375" style="3" customWidth="1"/>
    <col min="14" max="14" width="6.75" style="3" customWidth="1"/>
    <col min="15" max="15" width="6.625" style="3" customWidth="1"/>
    <col min="16" max="16" width="7.75" style="3" customWidth="1"/>
    <col min="17" max="17" width="7.25" style="3" customWidth="1"/>
    <col min="18" max="18" width="4.625" style="3" customWidth="1"/>
    <col min="19" max="19" width="7.5" style="3" customWidth="1"/>
    <col min="20" max="21" width="5.875" style="3" customWidth="1"/>
    <col min="22" max="22" width="4.375" style="3" customWidth="1"/>
    <col min="23" max="23" width="4.5" style="3" customWidth="1"/>
    <col min="24" max="24" width="4.875" style="3" customWidth="1"/>
    <col min="25" max="25" width="4.25" style="3" customWidth="1"/>
    <col min="26" max="26" width="9.75" style="3" customWidth="1"/>
    <col min="27" max="16384" width="10" style="3"/>
  </cols>
  <sheetData>
    <row r="1" ht="45.2" customHeight="1" spans="1:25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2" t="s">
        <v>343</v>
      </c>
      <c r="Y1" s="22"/>
    </row>
    <row r="2" ht="19.5" customHeight="1" spans="1:25">
      <c r="A2" s="5" t="s">
        <v>344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14.25" customHeight="1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22" t="s">
        <v>5</v>
      </c>
      <c r="Y3" s="22"/>
    </row>
    <row r="4" ht="14.25" customHeight="1" spans="1:25">
      <c r="A4" s="6" t="s">
        <v>58</v>
      </c>
      <c r="B4" s="6"/>
      <c r="C4" s="6"/>
      <c r="D4" s="6" t="s">
        <v>295</v>
      </c>
      <c r="E4" s="6" t="s">
        <v>341</v>
      </c>
      <c r="F4" s="6" t="s">
        <v>61</v>
      </c>
      <c r="G4" s="6" t="s">
        <v>62</v>
      </c>
      <c r="H4" s="6"/>
      <c r="I4" s="6"/>
      <c r="J4" s="6"/>
      <c r="K4" s="6"/>
      <c r="L4" s="6" t="s">
        <v>63</v>
      </c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64</v>
      </c>
      <c r="X4" s="6"/>
      <c r="Y4" s="6"/>
    </row>
    <row r="5" ht="41.45" customHeight="1" spans="1:25">
      <c r="A5" s="6" t="s">
        <v>65</v>
      </c>
      <c r="B5" s="6" t="s">
        <v>66</v>
      </c>
      <c r="C5" s="6" t="s">
        <v>67</v>
      </c>
      <c r="D5" s="6"/>
      <c r="E5" s="6"/>
      <c r="F5" s="6"/>
      <c r="G5" s="6" t="s">
        <v>68</v>
      </c>
      <c r="H5" s="6" t="s">
        <v>69</v>
      </c>
      <c r="I5" s="6" t="s">
        <v>70</v>
      </c>
      <c r="J5" s="6" t="s">
        <v>71</v>
      </c>
      <c r="K5" s="6" t="s">
        <v>72</v>
      </c>
      <c r="L5" s="6" t="s">
        <v>68</v>
      </c>
      <c r="M5" s="6" t="s">
        <v>69</v>
      </c>
      <c r="N5" s="6" t="s">
        <v>70</v>
      </c>
      <c r="O5" s="6" t="s">
        <v>71</v>
      </c>
      <c r="P5" s="6" t="s">
        <v>73</v>
      </c>
      <c r="Q5" s="6" t="s">
        <v>74</v>
      </c>
      <c r="R5" s="6" t="s">
        <v>75</v>
      </c>
      <c r="S5" s="6" t="s">
        <v>76</v>
      </c>
      <c r="T5" s="6" t="s">
        <v>77</v>
      </c>
      <c r="U5" s="6" t="s">
        <v>72</v>
      </c>
      <c r="V5" s="6" t="s">
        <v>78</v>
      </c>
      <c r="W5" s="6" t="s">
        <v>68</v>
      </c>
      <c r="X5" s="6" t="s">
        <v>62</v>
      </c>
      <c r="Y5" s="6" t="s">
        <v>79</v>
      </c>
    </row>
    <row r="6" ht="14.25" customHeight="1" spans="1:25">
      <c r="A6" s="6" t="s">
        <v>80</v>
      </c>
      <c r="B6" s="6" t="s">
        <v>80</v>
      </c>
      <c r="C6" s="6" t="s">
        <v>80</v>
      </c>
      <c r="D6" s="6" t="s">
        <v>81</v>
      </c>
      <c r="E6" s="6" t="s">
        <v>81</v>
      </c>
      <c r="F6" s="6">
        <v>1</v>
      </c>
      <c r="G6" s="6">
        <v>2</v>
      </c>
      <c r="H6" s="6">
        <v>3</v>
      </c>
      <c r="I6" s="6">
        <v>4</v>
      </c>
      <c r="J6" s="6">
        <v>5</v>
      </c>
      <c r="K6" s="6">
        <v>6</v>
      </c>
      <c r="L6" s="6">
        <v>7</v>
      </c>
      <c r="M6" s="6">
        <v>8</v>
      </c>
      <c r="N6" s="6">
        <v>9</v>
      </c>
      <c r="O6" s="6">
        <v>10</v>
      </c>
      <c r="P6" s="6">
        <v>11</v>
      </c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  <c r="X6" s="6">
        <v>19</v>
      </c>
      <c r="Y6" s="6">
        <v>20</v>
      </c>
    </row>
    <row r="7" ht="14.25" customHeight="1" spans="1:25">
      <c r="A7" s="27"/>
      <c r="B7" s="27"/>
      <c r="C7" s="27"/>
      <c r="D7" s="27"/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ht="14.25" customHeight="1" spans="1:25">
      <c r="A8" s="27"/>
      <c r="B8" s="27"/>
      <c r="C8" s="27"/>
      <c r="D8" s="27"/>
      <c r="E8" s="27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ht="14.25" customHeight="1" spans="1:25">
      <c r="A9" s="27"/>
      <c r="B9" s="27"/>
      <c r="C9" s="27"/>
      <c r="D9" s="27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ht="14.25" customHeight="1" spans="1:25">
      <c r="A10" s="27"/>
      <c r="B10" s="27"/>
      <c r="C10" s="27"/>
      <c r="D10" s="34"/>
      <c r="E10" s="27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ht="14.25" customHeight="1"/>
    <row r="12" ht="14.25" customHeight="1" spans="1:5">
      <c r="A12" s="4" t="s">
        <v>345</v>
      </c>
      <c r="B12" s="4"/>
      <c r="C12" s="4"/>
      <c r="D12" s="4"/>
      <c r="E12" s="4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2021-03-15T03:04:58Z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