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7" activeTab="10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<sst xmlns="http://schemas.openxmlformats.org/spreadsheetml/2006/main" count="671" uniqueCount="304">
  <si>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</si>
  <si>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</si>
  <si>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</si>
  <si>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</si>
  <si>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</si>
  <si>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</si>
  <si>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</si>
  <si>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</si>
  <si>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</si>
  <si>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</si>
  <si>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</si>
  <si>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</si>
  <si>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</si>
  <si>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</si>
  <si>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</si>
  <si>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</si>
  <si>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</si>
  <si>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</si>
  <si>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</si>
  <si>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</si>
  <si>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</si>
  <si>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</si>
  <si>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</si>
  <si>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</si>
  <si>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</si>
  <si>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</si>
  <si>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</si>
  <si>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</si>
  <si>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</si>
  <si>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</si>
  <si>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</si>
  <si>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</si>
  <si>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</si>
  <si>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</si>
  <si>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</si>
  <si>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</si>
  <si>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</si>
  <si>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</si>
  <si>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</si>
  <si>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</si>
  <si>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</si>
  <si>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</si>
  <si>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</si>
  <si>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</si>
  <si>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</si>
  <si>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</si>
  <si>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</si>
  <si>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</si>
  <si>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</si>
  <si>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</si>
  <si>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</si>
  <si>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</si>
  <si>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</si>
  <si>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</si>
  <si>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</si>
  <si>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</si>
  <si>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</si>
  <si>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</si>
  <si>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</si>
  <si>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</si>
  <si>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</si>
  <si>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</si>
  <si>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</si>
  <si>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</si>
  <si>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</si>
  <si>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</si>
  <si>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</si>
  <si>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</si>
  <si>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</si>
  <si>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</si>
  <si>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</si>
  <si>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</si>
  <si>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</si>
  <si>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</si>
  <si>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</si>
  <si>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</si>
  <si>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</si>
  <si>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</si>
  <si>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</si>
  <si>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</si>
  <si>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401016</t>
  </si>
  <si>
    <t xml:space="preserve">  鹿寨县四排乡中心校</t>
  </si>
  <si>
    <t>205</t>
  </si>
  <si>
    <t>02</t>
  </si>
  <si>
    <t>01</t>
  </si>
  <si>
    <t xml:space="preserve">          </t>
  </si>
  <si>
    <t xml:space="preserve">    学前教育</t>
  </si>
  <si>
    <t xml:space="preserve">    小学教育</t>
  </si>
  <si>
    <t>09</t>
  </si>
  <si>
    <t>99</t>
  </si>
  <si>
    <t xml:space="preserve">    其他教育费附加安排的支出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</si>
  <si>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</si>
  <si>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</si>
  <si>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</si>
  <si>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</si>
  <si>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</si>
  <si>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</si>
  <si>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</si>
  <si>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</si>
  <si>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</si>
  <si>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</si>
  <si>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</si>
  <si>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</si>
  <si>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</si>
  <si>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</si>
  <si>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</si>
  <si>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</si>
  <si>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</si>
  <si>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学前教育</t>
  </si>
  <si>
    <t>办公费</t>
  </si>
  <si>
    <t>小学教育</t>
  </si>
  <si>
    <t>301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</si>
  <si>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</si>
  <si>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</si>
  <si>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</si>
  <si>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</si>
  <si>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</si>
  <si>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</si>
  <si>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</si>
  <si>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</si>
  <si>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</si>
  <si>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</si>
  <si>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</si>
  <si>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</si>
  <si>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</si>
  <si>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</si>
  <si>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</si>
  <si>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</si>
  <si>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</si>
  <si>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</si>
  <si>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</si>
  <si>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工会经费</t>
  </si>
  <si>
    <t>其他商品和服务支出</t>
  </si>
  <si>
    <t>对个人和家庭的补助支出</t>
  </si>
  <si>
    <t>生活补助</t>
  </si>
  <si>
    <t>助学金</t>
  </si>
  <si>
    <t>奖励金</t>
  </si>
  <si>
    <t>其他对个人和家庭补助支出</t>
  </si>
  <si>
    <t>退职费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</si>
  <si>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</si>
  <si>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</si>
  <si>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</si>
  <si>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</si>
  <si>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</si>
  <si>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</si>
  <si>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</si>
  <si>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</si>
  <si>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</si>
  <si>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</si>
  <si>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</si>
  <si>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</si>
  <si>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</si>
  <si>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</si>
  <si>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</si>
  <si>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</si>
  <si>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</si>
  <si>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</si>
  <si>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</si>
  <si>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</si>
  <si>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</si>
  <si>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</si>
  <si>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</si>
  <si>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</si>
  <si>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</si>
  <si>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</si>
  <si>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</si>
  <si>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</si>
  <si>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</si>
  <si>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</si>
  <si>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</si>
  <si>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</si>
  <si>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</si>
  <si>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</si>
  <si>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</si>
  <si>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</si>
  <si>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</si>
  <si>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</si>
  <si>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</si>
  <si>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</si>
  <si>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</si>
  <si>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</si>
  <si>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</si>
  <si>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</si>
  <si>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</si>
  <si>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</si>
  <si>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</si>
  <si>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</si>
  <si>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</si>
  <si>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</si>
  <si>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</si>
  <si>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</si>
  <si>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</si>
  <si>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</si>
  <si>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</si>
  <si>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</si>
  <si>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</si>
  <si>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</si>
  <si>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</si>
  <si>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</si>
  <si>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</si>
  <si>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</si>
  <si>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</si>
  <si>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</si>
  <si>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</si>
  <si>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</si>
  <si>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</si>
  <si>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</si>
  <si>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</si>
  <si>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</si>
  <si>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</si>
  <si>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</si>
  <si>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</si>
  <si>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</si>
  <si>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</si>
  <si>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</si>
  <si>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</si>
  <si>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</si>
  <si>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</si>
  <si>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</si>
  <si>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</si>
  <si>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</si>
  <si>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</si>
  <si>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</si>
  <si>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</si>
  <si>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</si>
  <si>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</si>
  <si>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</si>
  <si>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</si>
  <si>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</si>
  <si>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</si>
  <si>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</si>
  <si>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</si>
  <si>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</si>
  <si>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</si>
  <si>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</si>
  <si>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</si>
  <si>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</si>
  <si>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</si>
  <si>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</si>
  <si>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</si>
  <si>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</si>
  <si>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</si>
  <si>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</si>
  <si>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</si>
  <si>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</si>
  <si>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</si>
  <si>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</si>
  <si>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</si>
  <si>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</si>
  <si>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</si>
  <si>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</si>
  <si>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</si>
  <si>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</si>
  <si>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</si>
  <si>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</si>
  <si>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</si>
  <si>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</si>
  <si>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</si>
  <si>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</si>
  <si>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</si>
  <si>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</si>
  <si>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</si>
  <si>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</si>
  <si>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</si>
  <si>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</si>
  <si>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</si>
  <si>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</si>
  <si>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</si>
  <si>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</si>
  <si>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</si>
  <si>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</si>
  <si>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</si>
  <si>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</si>
  <si>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</si>
  <si>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</si>
  <si>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</si>
  <si>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</si>
  <si>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</si>
  <si>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</si>
  <si>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</si>
  <si>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</si>
  <si>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</si>
  <si>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</si>
  <si>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</si>
  <si>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</si>
  <si>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</si>
  <si>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</si>
  <si>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</si>
  <si>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鹿寨县四排镇中心校</t>
  </si>
  <si>
    <t>办公家具</t>
  </si>
  <si>
    <t>2021-05-17</t>
  </si>
  <si>
    <t>空调机</t>
  </si>
  <si>
    <t>2021-05-12</t>
  </si>
  <si>
    <t>2021-05-10</t>
  </si>
  <si>
    <t>电气设备</t>
  </si>
  <si>
    <t>2021-04-15</t>
  </si>
  <si>
    <t>台式计算机</t>
  </si>
  <si>
    <t>2021-04-12</t>
  </si>
  <si>
    <t>2021-04-06</t>
  </si>
  <si>
    <t>电视机</t>
  </si>
  <si>
    <t>2021-03-16</t>
  </si>
  <si>
    <t>2021-02-16</t>
  </si>
  <si>
    <t>便携式计算机</t>
  </si>
  <si>
    <t>2021-09-06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</si>
</sst>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0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1"/>
      <color rgb="FFFF0000"/>
      <name val="宋体"/>
      <charset val="1"/>
      <scheme val="minor"/>
    </font>
    <font>
      <sz val="9"/>
      <color rgb="FFFF0000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1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1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17" borderId="20" applyNumberFormat="0" applyAlignment="0" applyProtection="0">
      <alignment vertical="center"/>
    </xf>
    <xf numFmtId="0" fontId="26" fillId="17" borderId="16" applyNumberFormat="0" applyAlignment="0" applyProtection="0">
      <alignment vertical="center"/>
    </xf>
    <xf numFmtId="0" fontId="27" fillId="18" borderId="2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>
      <alignment vertical="center"/>
    </xf>
    <xf numFmtId="4" fontId="1" fillId="0" borderId="6" xfId="0" applyNumberFormat="1" applyFont="1" applyFill="1" applyBorder="1" applyAlignment="1">
      <alignment horizontal="right" vertical="center" wrapText="1"/>
    </xf>
    <xf numFmtId="0" fontId="0" fillId="0" borderId="7" xfId="0" applyFill="1" applyBorder="1">
      <alignment vertical="center"/>
    </xf>
    <xf numFmtId="4" fontId="1" fillId="0" borderId="8" xfId="0" applyNumberFormat="1" applyFont="1" applyFill="1" applyBorder="1" applyAlignment="1">
      <alignment horizontal="right"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0" fontId="0" fillId="0" borderId="10" xfId="0" applyFill="1" applyBorder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Border="1">
      <alignment vertical="center"/>
    </xf>
    <xf numFmtId="4" fontId="1" fillId="0" borderId="5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0" fillId="0" borderId="12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1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43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176" fontId="3" fillId="0" borderId="3" xfId="0" applyNumberFormat="1" applyFont="1" applyBorder="1">
      <alignment vertical="center"/>
    </xf>
    <xf numFmtId="176" fontId="4" fillId="0" borderId="3" xfId="0" applyNumberFormat="1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176" fontId="0" fillId="0" borderId="3" xfId="0" applyNumberFormat="1" applyBorder="1">
      <alignment vertical="center"/>
    </xf>
    <xf numFmtId="43" fontId="4" fillId="0" borderId="11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0" fillId="0" borderId="3" xfId="0" applyBorder="1">
      <alignment vertical="center"/>
    </xf>
    <xf numFmtId="0" fontId="4" fillId="0" borderId="14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43" fontId="4" fillId="0" borderId="3" xfId="0" applyNumberFormat="1" applyFont="1" applyBorder="1" applyAlignment="1">
      <alignment horizontal="right" vertical="center" wrapText="1"/>
    </xf>
    <xf numFmtId="43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0" xfId="0" applyFont="1" applyFill="1">
      <alignment vertical="center"/>
    </xf>
    <xf numFmtId="176" fontId="1" fillId="0" borderId="2" xfId="0" applyNumberFormat="1" applyFont="1" applyFill="1" applyBorder="1" applyAlignment="1">
      <alignment horizontal="right" vertical="center" wrapText="1"/>
    </xf>
    <xf numFmtId="176" fontId="0" fillId="0" borderId="0" xfId="0" applyNumberFormat="1" applyFill="1">
      <alignment vertical="center"/>
    </xf>
    <xf numFmtId="176" fontId="0" fillId="0" borderId="3" xfId="0" applyNumberForma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15" xfId="0" applyNumberFormat="1" applyFont="1" applyFill="1" applyBorder="1" applyAlignment="1">
      <alignment horizontal="right" vertical="center" wrapText="1"/>
    </xf>
    <xf numFmtId="176" fontId="7" fillId="0" borderId="3" xfId="0" applyNumberFormat="1" applyFont="1" applyFill="1" applyBorder="1" applyAlignment="1">
      <alignment horizontal="right" vertical="center" wrapText="1"/>
    </xf>
    <xf numFmtId="176" fontId="1" fillId="0" borderId="14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>
      <alignment vertical="center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11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43" fontId="1" fillId="0" borderId="5" xfId="0" applyNumberFormat="1" applyFont="1" applyBorder="1" applyAlignment="1">
      <alignment horizontal="right" vertical="center" wrapText="1"/>
    </xf>
    <xf numFmtId="0" fontId="0" fillId="0" borderId="3" xfId="0" applyBorder="1">
      <alignment vertical="center"/>
    </xf>
    <xf numFmtId="43" fontId="1" fillId="0" borderId="8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>
      <alignment vertical="center"/>
    </xf>
    <xf numFmtId="43" fontId="1" fillId="0" borderId="1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8" sqref="A8:T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29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102" t="s">
        <v>0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6" t="s">
        <v>265</v>
      </c>
      <c r="Y1" s="36"/>
    </row>
    <row r="2" ht="19.5" customHeight="1" spans="1:25">
      <c r="A2" s="30" t="s">
        <v>266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ht="14.25" customHeight="1" spans="1: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6" t="s">
        <v>3</v>
      </c>
      <c r="Y3" s="36"/>
    </row>
    <row r="4" ht="14.25" customHeight="1" spans="1:25">
      <c r="A4" s="31" t="s">
        <v>56</v>
      </c>
      <c r="B4" s="31"/>
      <c r="C4" s="31"/>
      <c r="D4" s="31" t="s">
        <v>233</v>
      </c>
      <c r="E4" s="31" t="s">
        <v>261</v>
      </c>
      <c r="F4" s="31" t="s">
        <v>59</v>
      </c>
      <c r="G4" s="31" t="s">
        <v>60</v>
      </c>
      <c r="H4" s="31"/>
      <c r="I4" s="31"/>
      <c r="J4" s="31"/>
      <c r="K4" s="31"/>
      <c r="L4" s="31" t="s">
        <v>61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 t="s">
        <v>62</v>
      </c>
      <c r="X4" s="31"/>
      <c r="Y4" s="31"/>
    </row>
    <row r="5" ht="48.2" customHeight="1" spans="1:25">
      <c r="A5" s="31" t="s">
        <v>63</v>
      </c>
      <c r="B5" s="31" t="s">
        <v>64</v>
      </c>
      <c r="C5" s="31" t="s">
        <v>65</v>
      </c>
      <c r="D5" s="31"/>
      <c r="E5" s="31"/>
      <c r="F5" s="31"/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66</v>
      </c>
      <c r="M5" s="31" t="s">
        <v>67</v>
      </c>
      <c r="N5" s="31" t="s">
        <v>68</v>
      </c>
      <c r="O5" s="31" t="s">
        <v>69</v>
      </c>
      <c r="P5" s="31" t="s">
        <v>71</v>
      </c>
      <c r="Q5" s="31" t="s">
        <v>72</v>
      </c>
      <c r="R5" s="31" t="s">
        <v>73</v>
      </c>
      <c r="S5" s="31" t="s">
        <v>74</v>
      </c>
      <c r="T5" s="31" t="s">
        <v>75</v>
      </c>
      <c r="U5" s="31" t="s">
        <v>70</v>
      </c>
      <c r="V5" s="31" t="s">
        <v>76</v>
      </c>
      <c r="W5" s="31" t="s">
        <v>66</v>
      </c>
      <c r="X5" s="31" t="s">
        <v>60</v>
      </c>
      <c r="Y5" s="31" t="s">
        <v>77</v>
      </c>
    </row>
    <row r="6" ht="14.25" customHeight="1" spans="1:25">
      <c r="A6" s="31" t="s">
        <v>78</v>
      </c>
      <c r="B6" s="31" t="s">
        <v>78</v>
      </c>
      <c r="C6" s="31" t="s">
        <v>78</v>
      </c>
      <c r="D6" s="31" t="s">
        <v>79</v>
      </c>
      <c r="E6" s="31" t="s">
        <v>79</v>
      </c>
      <c r="F6" s="31">
        <v>1</v>
      </c>
      <c r="G6" s="31">
        <v>2</v>
      </c>
      <c r="H6" s="31">
        <v>3</v>
      </c>
      <c r="I6" s="31">
        <v>4</v>
      </c>
      <c r="J6" s="31">
        <v>5</v>
      </c>
      <c r="K6" s="31">
        <v>6</v>
      </c>
      <c r="L6" s="31">
        <v>7</v>
      </c>
      <c r="M6" s="31">
        <v>8</v>
      </c>
      <c r="N6" s="31">
        <v>9</v>
      </c>
      <c r="O6" s="31">
        <v>10</v>
      </c>
      <c r="P6" s="31">
        <v>11</v>
      </c>
      <c r="Q6" s="31">
        <v>12</v>
      </c>
      <c r="R6" s="31">
        <v>13</v>
      </c>
      <c r="S6" s="31">
        <v>14</v>
      </c>
      <c r="T6" s="31">
        <v>15</v>
      </c>
      <c r="U6" s="31">
        <v>16</v>
      </c>
      <c r="V6" s="31">
        <v>17</v>
      </c>
      <c r="W6" s="31">
        <v>18</v>
      </c>
      <c r="X6" s="31">
        <v>19</v>
      </c>
      <c r="Y6" s="31">
        <v>20</v>
      </c>
    </row>
    <row r="7" s="1" customFormat="1" ht="14.25" customHeight="1" spans="1:25">
      <c r="A7" s="5"/>
      <c r="B7" s="5"/>
      <c r="C7" s="5"/>
      <c r="D7" s="5"/>
      <c r="E7" s="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="1" customFormat="1" ht="14.25" customHeight="1" spans="1:25">
      <c r="A8" s="5"/>
      <c r="B8" s="5"/>
      <c r="C8" s="5"/>
      <c r="D8" s="5"/>
      <c r="E8" s="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="1" customFormat="1" ht="14.25" customHeight="1" spans="1:25">
      <c r="A9" s="5"/>
      <c r="B9" s="5"/>
      <c r="C9" s="5"/>
      <c r="D9" s="5"/>
      <c r="E9" s="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32"/>
      <c r="B10" s="32"/>
      <c r="C10" s="32"/>
      <c r="D10" s="33"/>
      <c r="E10" s="32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ht="14.25" customHeight="1"/>
    <row r="12" ht="16.5" customHeight="1" spans="1:7">
      <c r="A12" s="35" t="s">
        <v>267</v>
      </c>
      <c r="B12" s="35"/>
      <c r="C12" s="35"/>
      <c r="D12" s="35"/>
      <c r="E12" s="35"/>
      <c r="F12" s="35"/>
      <c r="G12" s="35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abSelected="1" workbookViewId="0">
      <selection activeCell="A10" sqref="$A10:$XFD1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7.37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3" width="5.125" style="1" customWidth="1"/>
    <col min="24" max="24" width="7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6" t="s">
        <v>268</v>
      </c>
      <c r="AI1" s="26"/>
    </row>
    <row r="2" ht="23.45" customHeight="1" spans="1:35">
      <c r="A2" s="3" t="s">
        <v>269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6" t="s">
        <v>3</v>
      </c>
      <c r="AI3" s="26"/>
    </row>
    <row r="4" ht="14.25" customHeight="1" spans="1:35">
      <c r="A4" s="4" t="s">
        <v>56</v>
      </c>
      <c r="B4" s="4"/>
      <c r="C4" s="4"/>
      <c r="D4" s="4" t="s">
        <v>233</v>
      </c>
      <c r="E4" s="4" t="s">
        <v>261</v>
      </c>
      <c r="F4" s="4" t="s">
        <v>270</v>
      </c>
      <c r="G4" s="4" t="s">
        <v>271</v>
      </c>
      <c r="H4" s="4" t="s">
        <v>272</v>
      </c>
      <c r="I4" s="4" t="s">
        <v>273</v>
      </c>
      <c r="J4" s="4" t="s">
        <v>274</v>
      </c>
      <c r="K4" s="4" t="s">
        <v>275</v>
      </c>
      <c r="L4" s="4" t="s">
        <v>276</v>
      </c>
      <c r="M4" s="4"/>
      <c r="N4" s="4"/>
      <c r="O4" s="4"/>
      <c r="P4" s="4"/>
      <c r="Q4" s="4"/>
      <c r="R4" s="4"/>
      <c r="S4" s="4"/>
      <c r="T4" s="4"/>
      <c r="U4" s="4" t="s">
        <v>277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278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236</v>
      </c>
      <c r="N5" s="4"/>
      <c r="O5" s="4"/>
      <c r="P5" s="4" t="s">
        <v>237</v>
      </c>
      <c r="Q5" s="4" t="s">
        <v>238</v>
      </c>
      <c r="R5" s="4" t="s">
        <v>239</v>
      </c>
      <c r="S5" s="4" t="s">
        <v>240</v>
      </c>
      <c r="T5" s="4" t="s">
        <v>279</v>
      </c>
      <c r="U5" s="4" t="s">
        <v>9</v>
      </c>
      <c r="V5" s="4" t="s">
        <v>280</v>
      </c>
      <c r="W5" s="4"/>
      <c r="X5" s="4"/>
      <c r="Y5" s="4"/>
      <c r="Z5" s="4"/>
      <c r="AA5" s="4"/>
      <c r="AB5" s="4"/>
      <c r="AC5" s="4"/>
      <c r="AD5" s="4"/>
      <c r="AE5" s="4" t="s">
        <v>281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282</v>
      </c>
      <c r="O6" s="4" t="s">
        <v>243</v>
      </c>
      <c r="P6" s="4"/>
      <c r="Q6" s="4"/>
      <c r="R6" s="4"/>
      <c r="S6" s="4"/>
      <c r="T6" s="4"/>
      <c r="U6" s="4"/>
      <c r="V6" s="4" t="s">
        <v>66</v>
      </c>
      <c r="W6" s="4" t="s">
        <v>283</v>
      </c>
      <c r="X6" s="4"/>
      <c r="Y6" s="4"/>
      <c r="Z6" s="4"/>
      <c r="AA6" s="4" t="s">
        <v>284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285</v>
      </c>
      <c r="Y8" s="4" t="s">
        <v>286</v>
      </c>
      <c r="Z8" s="4" t="s">
        <v>287</v>
      </c>
      <c r="AA8" s="4" t="s">
        <v>66</v>
      </c>
      <c r="AB8" s="4" t="s">
        <v>285</v>
      </c>
      <c r="AC8" s="4" t="s">
        <v>286</v>
      </c>
      <c r="AD8" s="4" t="s">
        <v>287</v>
      </c>
      <c r="AE8" s="4" t="s">
        <v>66</v>
      </c>
      <c r="AF8" s="4" t="s">
        <v>285</v>
      </c>
      <c r="AG8" s="4" t="s">
        <v>286</v>
      </c>
      <c r="AH8" s="4" t="s">
        <v>287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18">
        <v>9</v>
      </c>
      <c r="S9" s="18">
        <v>10</v>
      </c>
      <c r="T9" s="18">
        <v>11</v>
      </c>
      <c r="U9" s="18">
        <v>12</v>
      </c>
      <c r="V9" s="18">
        <v>13</v>
      </c>
      <c r="W9" s="18">
        <v>14</v>
      </c>
      <c r="X9" s="18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 t="s">
        <v>80</v>
      </c>
      <c r="E10" s="5" t="s">
        <v>81</v>
      </c>
      <c r="F10" s="5"/>
      <c r="G10" s="5"/>
      <c r="H10" s="5"/>
      <c r="I10" s="5"/>
      <c r="J10" s="13"/>
      <c r="K10" s="14"/>
      <c r="L10" s="15"/>
      <c r="M10" s="15"/>
      <c r="N10" s="15"/>
      <c r="O10" s="15"/>
      <c r="P10" s="15"/>
      <c r="Q10" s="19"/>
      <c r="R10" s="20">
        <v>4.57</v>
      </c>
      <c r="S10" s="20"/>
      <c r="T10" s="20"/>
      <c r="U10" s="20">
        <v>4.57</v>
      </c>
      <c r="V10" s="20">
        <v>4.57</v>
      </c>
      <c r="W10" s="20">
        <v>4.57</v>
      </c>
      <c r="X10" s="20">
        <v>4.57</v>
      </c>
      <c r="Y10" s="23"/>
      <c r="Z10" s="15"/>
      <c r="AA10" s="15"/>
      <c r="AB10" s="15"/>
      <c r="AC10" s="15"/>
      <c r="AD10" s="15"/>
      <c r="AE10" s="15"/>
      <c r="AF10" s="15"/>
      <c r="AG10" s="15"/>
      <c r="AH10" s="15"/>
      <c r="AI10" s="14"/>
    </row>
    <row r="11" ht="22.7" customHeight="1" spans="1:35">
      <c r="A11" s="5" t="s">
        <v>82</v>
      </c>
      <c r="B11" s="5" t="s">
        <v>83</v>
      </c>
      <c r="C11" s="5" t="s">
        <v>84</v>
      </c>
      <c r="D11" s="5" t="s">
        <v>85</v>
      </c>
      <c r="E11" s="5" t="s">
        <v>86</v>
      </c>
      <c r="F11" s="5" t="s">
        <v>288</v>
      </c>
      <c r="G11" s="5" t="s">
        <v>289</v>
      </c>
      <c r="H11" s="5"/>
      <c r="I11" s="5"/>
      <c r="J11" s="13">
        <v>20</v>
      </c>
      <c r="K11" s="14">
        <v>360</v>
      </c>
      <c r="L11" s="15"/>
      <c r="M11" s="15"/>
      <c r="N11" s="15"/>
      <c r="O11" s="15"/>
      <c r="P11" s="15"/>
      <c r="Q11" s="19"/>
      <c r="R11" s="20">
        <v>0.72</v>
      </c>
      <c r="S11" s="20"/>
      <c r="T11" s="20"/>
      <c r="U11" s="20">
        <v>0.72</v>
      </c>
      <c r="V11" s="20">
        <v>0.72</v>
      </c>
      <c r="W11" s="20">
        <v>0.72</v>
      </c>
      <c r="X11" s="20">
        <v>0.72</v>
      </c>
      <c r="Y11" s="23"/>
      <c r="Z11" s="15"/>
      <c r="AA11" s="15"/>
      <c r="AB11" s="15"/>
      <c r="AC11" s="15"/>
      <c r="AD11" s="15"/>
      <c r="AE11" s="15"/>
      <c r="AF11" s="15"/>
      <c r="AG11" s="15"/>
      <c r="AH11" s="15"/>
      <c r="AI11" s="14" t="s">
        <v>290</v>
      </c>
    </row>
    <row r="12" s="1" customFormat="1" ht="22.7" customHeight="1" spans="1:35">
      <c r="A12" s="5" t="s">
        <v>82</v>
      </c>
      <c r="B12" s="5" t="s">
        <v>83</v>
      </c>
      <c r="C12" s="5" t="s">
        <v>84</v>
      </c>
      <c r="D12" s="5" t="s">
        <v>85</v>
      </c>
      <c r="E12" s="5" t="s">
        <v>86</v>
      </c>
      <c r="F12" s="5" t="s">
        <v>288</v>
      </c>
      <c r="G12" s="5" t="s">
        <v>291</v>
      </c>
      <c r="H12" s="5"/>
      <c r="I12" s="5"/>
      <c r="J12" s="13">
        <v>4</v>
      </c>
      <c r="K12" s="14">
        <v>3000</v>
      </c>
      <c r="L12" s="15"/>
      <c r="M12" s="15"/>
      <c r="N12" s="15"/>
      <c r="O12" s="15"/>
      <c r="P12" s="15"/>
      <c r="Q12" s="19"/>
      <c r="R12" s="20">
        <v>1.2</v>
      </c>
      <c r="S12" s="20"/>
      <c r="T12" s="20"/>
      <c r="U12" s="20">
        <v>1.2</v>
      </c>
      <c r="V12" s="20">
        <v>1.2</v>
      </c>
      <c r="W12" s="20">
        <v>1.2</v>
      </c>
      <c r="X12" s="20">
        <v>1.2</v>
      </c>
      <c r="Y12" s="23"/>
      <c r="Z12" s="15"/>
      <c r="AA12" s="15"/>
      <c r="AB12" s="15"/>
      <c r="AC12" s="15"/>
      <c r="AD12" s="15"/>
      <c r="AE12" s="15"/>
      <c r="AF12" s="15"/>
      <c r="AG12" s="15"/>
      <c r="AH12" s="15"/>
      <c r="AI12" s="14" t="s">
        <v>292</v>
      </c>
    </row>
    <row r="13" s="1" customFormat="1" ht="22.7" customHeight="1" spans="1:35">
      <c r="A13" s="5" t="s">
        <v>82</v>
      </c>
      <c r="B13" s="5" t="s">
        <v>83</v>
      </c>
      <c r="C13" s="5" t="s">
        <v>84</v>
      </c>
      <c r="D13" s="5" t="s">
        <v>85</v>
      </c>
      <c r="E13" s="5" t="s">
        <v>86</v>
      </c>
      <c r="F13" s="5" t="s">
        <v>288</v>
      </c>
      <c r="G13" s="5" t="s">
        <v>291</v>
      </c>
      <c r="H13" s="5"/>
      <c r="I13" s="5"/>
      <c r="J13" s="13">
        <v>2</v>
      </c>
      <c r="K13" s="14">
        <v>2300</v>
      </c>
      <c r="L13" s="15"/>
      <c r="M13" s="15"/>
      <c r="N13" s="15"/>
      <c r="O13" s="15"/>
      <c r="P13" s="15"/>
      <c r="Q13" s="19"/>
      <c r="R13" s="20">
        <v>0.46</v>
      </c>
      <c r="S13" s="20"/>
      <c r="T13" s="20"/>
      <c r="U13" s="20">
        <v>0.46</v>
      </c>
      <c r="V13" s="20">
        <v>0.46</v>
      </c>
      <c r="W13" s="20">
        <v>0.46</v>
      </c>
      <c r="X13" s="20">
        <v>0.46</v>
      </c>
      <c r="Y13" s="23"/>
      <c r="Z13" s="15"/>
      <c r="AA13" s="15"/>
      <c r="AB13" s="15"/>
      <c r="AC13" s="15"/>
      <c r="AD13" s="15"/>
      <c r="AE13" s="15"/>
      <c r="AF13" s="15"/>
      <c r="AG13" s="15"/>
      <c r="AH13" s="15"/>
      <c r="AI13" s="14" t="s">
        <v>293</v>
      </c>
    </row>
    <row r="14" s="1" customFormat="1" ht="22.7" customHeight="1" spans="1:35">
      <c r="A14" s="5" t="s">
        <v>82</v>
      </c>
      <c r="B14" s="5" t="s">
        <v>83</v>
      </c>
      <c r="C14" s="5" t="s">
        <v>84</v>
      </c>
      <c r="D14" s="5" t="s">
        <v>85</v>
      </c>
      <c r="E14" s="5" t="s">
        <v>86</v>
      </c>
      <c r="F14" s="5" t="s">
        <v>288</v>
      </c>
      <c r="G14" s="5" t="s">
        <v>294</v>
      </c>
      <c r="H14" s="5"/>
      <c r="I14" s="5"/>
      <c r="J14" s="13">
        <v>10</v>
      </c>
      <c r="K14" s="14">
        <v>265</v>
      </c>
      <c r="L14" s="15"/>
      <c r="M14" s="15"/>
      <c r="N14" s="15"/>
      <c r="O14" s="15"/>
      <c r="P14" s="15"/>
      <c r="Q14" s="19"/>
      <c r="R14" s="20">
        <v>0.265</v>
      </c>
      <c r="S14" s="20"/>
      <c r="T14" s="20"/>
      <c r="U14" s="20">
        <v>0.265</v>
      </c>
      <c r="V14" s="20">
        <v>0.265</v>
      </c>
      <c r="W14" s="20">
        <v>0.265</v>
      </c>
      <c r="X14" s="20">
        <v>0.265</v>
      </c>
      <c r="Y14" s="23"/>
      <c r="Z14" s="15"/>
      <c r="AA14" s="15"/>
      <c r="AB14" s="15"/>
      <c r="AC14" s="15"/>
      <c r="AD14" s="15"/>
      <c r="AE14" s="15"/>
      <c r="AF14" s="15"/>
      <c r="AG14" s="15"/>
      <c r="AH14" s="15"/>
      <c r="AI14" s="14" t="s">
        <v>295</v>
      </c>
    </row>
    <row r="15" s="1" customFormat="1" ht="22.7" customHeight="1" spans="1:35">
      <c r="A15" s="5" t="s">
        <v>82</v>
      </c>
      <c r="B15" s="5" t="s">
        <v>83</v>
      </c>
      <c r="C15" s="5" t="s">
        <v>84</v>
      </c>
      <c r="D15" s="5" t="s">
        <v>85</v>
      </c>
      <c r="E15" s="5" t="s">
        <v>86</v>
      </c>
      <c r="F15" s="5" t="s">
        <v>288</v>
      </c>
      <c r="G15" s="5" t="s">
        <v>296</v>
      </c>
      <c r="H15" s="5"/>
      <c r="I15" s="5"/>
      <c r="J15" s="13">
        <v>1</v>
      </c>
      <c r="K15" s="14">
        <v>2050</v>
      </c>
      <c r="L15" s="15"/>
      <c r="M15" s="15"/>
      <c r="N15" s="15"/>
      <c r="O15" s="15"/>
      <c r="P15" s="15"/>
      <c r="Q15" s="19"/>
      <c r="R15" s="20">
        <v>0.205</v>
      </c>
      <c r="S15" s="20"/>
      <c r="T15" s="20"/>
      <c r="U15" s="20">
        <v>0.205</v>
      </c>
      <c r="V15" s="20">
        <v>0.205</v>
      </c>
      <c r="W15" s="20">
        <v>0.205</v>
      </c>
      <c r="X15" s="20">
        <v>0.205</v>
      </c>
      <c r="Y15" s="23"/>
      <c r="Z15" s="15"/>
      <c r="AA15" s="15"/>
      <c r="AB15" s="15"/>
      <c r="AC15" s="15"/>
      <c r="AD15" s="15"/>
      <c r="AE15" s="15"/>
      <c r="AF15" s="15"/>
      <c r="AG15" s="15"/>
      <c r="AH15" s="15"/>
      <c r="AI15" s="14" t="s">
        <v>297</v>
      </c>
    </row>
    <row r="16" s="1" customFormat="1" ht="22.7" customHeight="1" spans="1:35">
      <c r="A16" s="6" t="s">
        <v>82</v>
      </c>
      <c r="B16" s="6" t="s">
        <v>83</v>
      </c>
      <c r="C16" s="6" t="s">
        <v>84</v>
      </c>
      <c r="D16" s="6" t="s">
        <v>85</v>
      </c>
      <c r="E16" s="6" t="s">
        <v>86</v>
      </c>
      <c r="F16" s="6" t="s">
        <v>288</v>
      </c>
      <c r="G16" s="6" t="s">
        <v>294</v>
      </c>
      <c r="H16" s="6"/>
      <c r="I16" s="6"/>
      <c r="J16" s="16">
        <v>1</v>
      </c>
      <c r="K16" s="14">
        <v>3500</v>
      </c>
      <c r="L16" s="17"/>
      <c r="M16" s="17"/>
      <c r="N16" s="17"/>
      <c r="O16" s="17"/>
      <c r="P16" s="17"/>
      <c r="Q16" s="21"/>
      <c r="R16" s="20">
        <v>0.35</v>
      </c>
      <c r="S16" s="20"/>
      <c r="T16" s="20"/>
      <c r="U16" s="20">
        <v>0.35</v>
      </c>
      <c r="V16" s="20">
        <v>0.35</v>
      </c>
      <c r="W16" s="20">
        <v>0.35</v>
      </c>
      <c r="X16" s="20">
        <v>0.35</v>
      </c>
      <c r="Y16" s="24"/>
      <c r="Z16" s="17"/>
      <c r="AA16" s="17"/>
      <c r="AB16" s="17"/>
      <c r="AC16" s="17"/>
      <c r="AD16" s="17"/>
      <c r="AE16" s="17"/>
      <c r="AF16" s="17"/>
      <c r="AG16" s="17"/>
      <c r="AH16" s="17"/>
      <c r="AI16" s="27" t="s">
        <v>298</v>
      </c>
    </row>
    <row r="17" ht="20" customHeight="1" spans="1:35">
      <c r="A17" s="7" t="s">
        <v>82</v>
      </c>
      <c r="B17" s="7" t="s">
        <v>83</v>
      </c>
      <c r="C17" s="7" t="s">
        <v>84</v>
      </c>
      <c r="D17" s="8" t="s">
        <v>85</v>
      </c>
      <c r="E17" s="5" t="s">
        <v>86</v>
      </c>
      <c r="F17" s="6" t="s">
        <v>288</v>
      </c>
      <c r="G17" s="9" t="s">
        <v>299</v>
      </c>
      <c r="H17" s="8"/>
      <c r="I17" s="8"/>
      <c r="J17" s="8">
        <v>1</v>
      </c>
      <c r="K17" s="14">
        <v>3700</v>
      </c>
      <c r="L17" s="8"/>
      <c r="M17" s="8"/>
      <c r="N17" s="8"/>
      <c r="O17" s="8"/>
      <c r="P17" s="8"/>
      <c r="Q17" s="22"/>
      <c r="R17" s="20">
        <v>0.37</v>
      </c>
      <c r="S17" s="20"/>
      <c r="T17" s="20"/>
      <c r="U17" s="20">
        <v>0.37</v>
      </c>
      <c r="V17" s="20">
        <v>0.37</v>
      </c>
      <c r="W17" s="20">
        <v>0.37</v>
      </c>
      <c r="X17" s="20">
        <v>0.37</v>
      </c>
      <c r="Y17" s="25"/>
      <c r="Z17" s="8"/>
      <c r="AA17" s="8"/>
      <c r="AB17" s="8"/>
      <c r="AC17" s="8"/>
      <c r="AD17" s="8"/>
      <c r="AE17" s="8"/>
      <c r="AF17" s="8"/>
      <c r="AG17" s="8"/>
      <c r="AH17" s="8"/>
      <c r="AI17" s="28" t="s">
        <v>300</v>
      </c>
    </row>
    <row r="18" ht="20" customHeight="1" spans="1:35">
      <c r="A18" s="7" t="s">
        <v>82</v>
      </c>
      <c r="B18" s="7" t="s">
        <v>83</v>
      </c>
      <c r="C18" s="7" t="s">
        <v>84</v>
      </c>
      <c r="D18" s="8" t="s">
        <v>85</v>
      </c>
      <c r="E18" s="5" t="s">
        <v>86</v>
      </c>
      <c r="F18" s="6" t="s">
        <v>288</v>
      </c>
      <c r="G18" s="9" t="s">
        <v>294</v>
      </c>
      <c r="H18" s="8"/>
      <c r="I18" s="8"/>
      <c r="J18" s="8">
        <v>1</v>
      </c>
      <c r="K18" s="14">
        <v>600</v>
      </c>
      <c r="L18" s="8"/>
      <c r="M18" s="8"/>
      <c r="N18" s="8"/>
      <c r="O18" s="8"/>
      <c r="P18" s="8"/>
      <c r="Q18" s="22"/>
      <c r="R18" s="20">
        <v>0.06</v>
      </c>
      <c r="S18" s="20"/>
      <c r="T18" s="20"/>
      <c r="U18" s="20">
        <v>0.06</v>
      </c>
      <c r="V18" s="20">
        <v>0.06</v>
      </c>
      <c r="W18" s="20">
        <v>0.06</v>
      </c>
      <c r="X18" s="20">
        <v>0.06</v>
      </c>
      <c r="Y18" s="25"/>
      <c r="Z18" s="8"/>
      <c r="AA18" s="8"/>
      <c r="AB18" s="8"/>
      <c r="AC18" s="8"/>
      <c r="AD18" s="8"/>
      <c r="AE18" s="8"/>
      <c r="AF18" s="8"/>
      <c r="AG18" s="8"/>
      <c r="AH18" s="8"/>
      <c r="AI18" s="28" t="s">
        <v>301</v>
      </c>
    </row>
    <row r="19" ht="20" customHeight="1" spans="1:35">
      <c r="A19" s="7" t="s">
        <v>82</v>
      </c>
      <c r="B19" s="7" t="s">
        <v>83</v>
      </c>
      <c r="C19" s="7" t="s">
        <v>84</v>
      </c>
      <c r="D19" s="10" t="s">
        <v>85</v>
      </c>
      <c r="E19" s="6" t="s">
        <v>86</v>
      </c>
      <c r="F19" s="6" t="s">
        <v>288</v>
      </c>
      <c r="G19" s="10" t="s">
        <v>299</v>
      </c>
      <c r="H19" s="10"/>
      <c r="I19" s="8"/>
      <c r="J19" s="8">
        <v>1</v>
      </c>
      <c r="K19" s="14">
        <v>3500</v>
      </c>
      <c r="L19" s="8"/>
      <c r="M19" s="8"/>
      <c r="N19" s="8"/>
      <c r="O19" s="8"/>
      <c r="P19" s="8"/>
      <c r="Q19" s="22"/>
      <c r="R19" s="20">
        <v>0.35</v>
      </c>
      <c r="S19" s="20"/>
      <c r="T19" s="20"/>
      <c r="U19" s="20">
        <v>0.35</v>
      </c>
      <c r="V19" s="20">
        <v>0.35</v>
      </c>
      <c r="W19" s="20">
        <v>0.35</v>
      </c>
      <c r="X19" s="20">
        <v>0.35</v>
      </c>
      <c r="Y19" s="25"/>
      <c r="Z19" s="8"/>
      <c r="AA19" s="8"/>
      <c r="AB19" s="8"/>
      <c r="AC19" s="8"/>
      <c r="AD19" s="8"/>
      <c r="AE19" s="8"/>
      <c r="AF19" s="8"/>
      <c r="AG19" s="8"/>
      <c r="AH19" s="8"/>
      <c r="AI19" s="28"/>
    </row>
    <row r="20" ht="20" customHeight="1" spans="1:35">
      <c r="A20" s="7" t="s">
        <v>82</v>
      </c>
      <c r="B20" s="7" t="s">
        <v>83</v>
      </c>
      <c r="C20" s="7" t="s">
        <v>84</v>
      </c>
      <c r="D20" s="8" t="s">
        <v>85</v>
      </c>
      <c r="E20" s="11" t="s">
        <v>86</v>
      </c>
      <c r="F20" s="11" t="s">
        <v>288</v>
      </c>
      <c r="G20" s="9" t="s">
        <v>302</v>
      </c>
      <c r="H20" s="12"/>
      <c r="I20" s="8"/>
      <c r="J20" s="8">
        <v>1</v>
      </c>
      <c r="K20" s="14">
        <v>5900</v>
      </c>
      <c r="L20" s="8"/>
      <c r="M20" s="8"/>
      <c r="N20" s="8"/>
      <c r="O20" s="8"/>
      <c r="P20" s="8"/>
      <c r="Q20" s="22"/>
      <c r="R20" s="20">
        <v>0.59</v>
      </c>
      <c r="S20" s="20"/>
      <c r="T20" s="20"/>
      <c r="U20" s="20">
        <v>0.59</v>
      </c>
      <c r="V20" s="20">
        <v>0.59</v>
      </c>
      <c r="W20" s="20">
        <v>0.59</v>
      </c>
      <c r="X20" s="20">
        <v>0.59</v>
      </c>
      <c r="Y20" s="25"/>
      <c r="Z20" s="8"/>
      <c r="AA20" s="8"/>
      <c r="AB20" s="8"/>
      <c r="AC20" s="8"/>
      <c r="AD20" s="8"/>
      <c r="AE20" s="8"/>
      <c r="AF20" s="8"/>
      <c r="AG20" s="8"/>
      <c r="AH20" s="8"/>
      <c r="AI20" s="28" t="s">
        <v>303</v>
      </c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I11" sqref="I11"/>
    </sheetView>
  </sheetViews>
  <sheetFormatPr defaultColWidth="10" defaultRowHeight="13.5"/>
  <cols>
    <col min="1" max="1" width="28.375" customWidth="1"/>
    <col min="2" max="2" width="11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36"/>
      <c r="B1" s="29"/>
      <c r="C1" s="29"/>
      <c r="D1" s="29"/>
      <c r="E1" s="29"/>
      <c r="F1" s="29"/>
      <c r="G1" s="36" t="s">
        <v>1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ht="19.5" spans="1:20">
      <c r="A2" s="30" t="s">
        <v>2</v>
      </c>
      <c r="B2" s="30"/>
      <c r="C2" s="30"/>
      <c r="D2" s="30"/>
      <c r="E2" s="30"/>
      <c r="F2" s="30"/>
      <c r="G2" s="30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7">
      <c r="A3" s="29"/>
      <c r="B3" s="29"/>
      <c r="C3" s="29"/>
      <c r="D3" s="29"/>
      <c r="E3" s="29"/>
      <c r="F3" s="29"/>
      <c r="G3" s="36" t="s">
        <v>3</v>
      </c>
    </row>
    <row r="4" spans="1:7">
      <c r="A4" s="94" t="s">
        <v>4</v>
      </c>
      <c r="B4" s="94"/>
      <c r="C4" s="94" t="s">
        <v>5</v>
      </c>
      <c r="D4" s="94"/>
      <c r="E4" s="94"/>
      <c r="F4" s="94"/>
      <c r="G4" s="94"/>
    </row>
    <row r="5" spans="1:7">
      <c r="A5" s="31" t="s">
        <v>6</v>
      </c>
      <c r="B5" s="31" t="s">
        <v>7</v>
      </c>
      <c r="C5" s="31" t="s">
        <v>8</v>
      </c>
      <c r="D5" s="31" t="s">
        <v>9</v>
      </c>
      <c r="E5" s="42" t="s">
        <v>10</v>
      </c>
      <c r="F5" s="31" t="s">
        <v>11</v>
      </c>
      <c r="G5" s="31" t="s">
        <v>12</v>
      </c>
    </row>
    <row r="6" spans="1:7">
      <c r="A6" s="33" t="s">
        <v>13</v>
      </c>
      <c r="B6" s="95">
        <v>2791.615228</v>
      </c>
      <c r="C6" s="33" t="s">
        <v>14</v>
      </c>
      <c r="D6" s="96">
        <f>SUM(E6:G6)</f>
        <v>0</v>
      </c>
      <c r="E6" s="97">
        <v>0</v>
      </c>
      <c r="F6" s="98"/>
      <c r="G6" s="99"/>
    </row>
    <row r="7" spans="1:7">
      <c r="A7" s="33" t="s">
        <v>15</v>
      </c>
      <c r="B7" s="99"/>
      <c r="C7" s="33" t="s">
        <v>16</v>
      </c>
      <c r="D7" s="96">
        <f t="shared" ref="D7:D33" si="0">SUM(E7:G7)</f>
        <v>0</v>
      </c>
      <c r="E7" s="97">
        <v>0</v>
      </c>
      <c r="F7" s="98"/>
      <c r="G7" s="99"/>
    </row>
    <row r="8" spans="1:7">
      <c r="A8" s="33" t="s">
        <v>17</v>
      </c>
      <c r="B8" s="99"/>
      <c r="C8" s="33" t="s">
        <v>18</v>
      </c>
      <c r="D8" s="96">
        <f t="shared" si="0"/>
        <v>0</v>
      </c>
      <c r="E8" s="97">
        <v>0</v>
      </c>
      <c r="F8" s="98"/>
      <c r="G8" s="99"/>
    </row>
    <row r="9" spans="1:7">
      <c r="A9" s="33"/>
      <c r="B9" s="99"/>
      <c r="C9" s="33" t="s">
        <v>19</v>
      </c>
      <c r="D9" s="96">
        <f t="shared" si="0"/>
        <v>0</v>
      </c>
      <c r="E9" s="97">
        <v>0</v>
      </c>
      <c r="F9" s="98"/>
      <c r="G9" s="99"/>
    </row>
    <row r="10" spans="1:7">
      <c r="A10" s="33"/>
      <c r="B10" s="99"/>
      <c r="C10" s="33" t="s">
        <v>20</v>
      </c>
      <c r="D10" s="96">
        <f t="shared" si="0"/>
        <v>2010.918549</v>
      </c>
      <c r="E10" s="44">
        <v>2010.918549</v>
      </c>
      <c r="F10" s="98"/>
      <c r="G10" s="99"/>
    </row>
    <row r="11" spans="1:7">
      <c r="A11" s="33"/>
      <c r="B11" s="99"/>
      <c r="C11" s="33" t="s">
        <v>21</v>
      </c>
      <c r="D11" s="96">
        <f t="shared" si="0"/>
        <v>0</v>
      </c>
      <c r="E11" s="44">
        <v>0</v>
      </c>
      <c r="F11" s="98"/>
      <c r="G11" s="99"/>
    </row>
    <row r="12" spans="1:7">
      <c r="A12" s="33"/>
      <c r="B12" s="99"/>
      <c r="C12" s="33" t="s">
        <v>22</v>
      </c>
      <c r="D12" s="96">
        <f t="shared" si="0"/>
        <v>0</v>
      </c>
      <c r="E12" s="44">
        <v>0</v>
      </c>
      <c r="F12" s="98"/>
      <c r="G12" s="99"/>
    </row>
    <row r="13" spans="1:7">
      <c r="A13" s="33"/>
      <c r="B13" s="99"/>
      <c r="C13" s="33" t="s">
        <v>23</v>
      </c>
      <c r="D13" s="96">
        <f t="shared" si="0"/>
        <v>496.091533</v>
      </c>
      <c r="E13" s="44">
        <v>496.091533</v>
      </c>
      <c r="F13" s="98"/>
      <c r="G13" s="99"/>
    </row>
    <row r="14" spans="1:7">
      <c r="A14" s="33"/>
      <c r="B14" s="99"/>
      <c r="C14" s="33" t="s">
        <v>24</v>
      </c>
      <c r="D14" s="96">
        <f t="shared" si="0"/>
        <v>112.11718</v>
      </c>
      <c r="E14" s="44">
        <v>112.11718</v>
      </c>
      <c r="F14" s="98"/>
      <c r="G14" s="99"/>
    </row>
    <row r="15" spans="1:7">
      <c r="A15" s="33"/>
      <c r="B15" s="99"/>
      <c r="C15" s="33" t="s">
        <v>25</v>
      </c>
      <c r="D15" s="96">
        <f t="shared" si="0"/>
        <v>0</v>
      </c>
      <c r="E15" s="44">
        <v>0</v>
      </c>
      <c r="F15" s="98"/>
      <c r="G15" s="99"/>
    </row>
    <row r="16" spans="1:7">
      <c r="A16" s="33"/>
      <c r="B16" s="99"/>
      <c r="C16" s="33" t="s">
        <v>26</v>
      </c>
      <c r="D16" s="96">
        <f t="shared" si="0"/>
        <v>0</v>
      </c>
      <c r="E16" s="44">
        <v>0</v>
      </c>
      <c r="F16" s="98"/>
      <c r="G16" s="99"/>
    </row>
    <row r="17" spans="1:7">
      <c r="A17" s="33"/>
      <c r="B17" s="99"/>
      <c r="C17" s="33" t="s">
        <v>27</v>
      </c>
      <c r="D17" s="96">
        <f t="shared" si="0"/>
        <v>0</v>
      </c>
      <c r="E17" s="44">
        <v>0</v>
      </c>
      <c r="F17" s="98"/>
      <c r="G17" s="99"/>
    </row>
    <row r="18" spans="1:7">
      <c r="A18" s="33"/>
      <c r="B18" s="99"/>
      <c r="C18" s="33" t="s">
        <v>28</v>
      </c>
      <c r="D18" s="96">
        <f t="shared" si="0"/>
        <v>0</v>
      </c>
      <c r="E18" s="44">
        <v>0</v>
      </c>
      <c r="F18" s="98"/>
      <c r="G18" s="99"/>
    </row>
    <row r="19" spans="1:7">
      <c r="A19" s="33"/>
      <c r="B19" s="99"/>
      <c r="C19" s="33" t="s">
        <v>29</v>
      </c>
      <c r="D19" s="96">
        <f t="shared" si="0"/>
        <v>0</v>
      </c>
      <c r="E19" s="44">
        <v>0</v>
      </c>
      <c r="F19" s="98"/>
      <c r="G19" s="99"/>
    </row>
    <row r="20" spans="1:7">
      <c r="A20" s="33"/>
      <c r="B20" s="99"/>
      <c r="C20" s="33" t="s">
        <v>30</v>
      </c>
      <c r="D20" s="96">
        <f t="shared" si="0"/>
        <v>0</v>
      </c>
      <c r="E20" s="44">
        <v>0</v>
      </c>
      <c r="F20" s="98"/>
      <c r="G20" s="99"/>
    </row>
    <row r="21" spans="1:7">
      <c r="A21" s="33"/>
      <c r="B21" s="99"/>
      <c r="C21" s="33" t="s">
        <v>31</v>
      </c>
      <c r="D21" s="96">
        <f t="shared" si="0"/>
        <v>0</v>
      </c>
      <c r="E21" s="44">
        <v>0</v>
      </c>
      <c r="F21" s="98"/>
      <c r="G21" s="99"/>
    </row>
    <row r="22" spans="1:7">
      <c r="A22" s="33"/>
      <c r="B22" s="99"/>
      <c r="C22" s="33" t="s">
        <v>32</v>
      </c>
      <c r="D22" s="96">
        <f t="shared" si="0"/>
        <v>0</v>
      </c>
      <c r="E22" s="44">
        <v>0</v>
      </c>
      <c r="F22" s="98"/>
      <c r="G22" s="99"/>
    </row>
    <row r="23" spans="1:7">
      <c r="A23" s="33"/>
      <c r="B23" s="99"/>
      <c r="C23" s="33" t="s">
        <v>33</v>
      </c>
      <c r="D23" s="96">
        <f t="shared" si="0"/>
        <v>0</v>
      </c>
      <c r="E23" s="44">
        <v>0</v>
      </c>
      <c r="F23" s="98"/>
      <c r="G23" s="99"/>
    </row>
    <row r="24" spans="1:7">
      <c r="A24" s="33"/>
      <c r="B24" s="99"/>
      <c r="C24" s="33" t="s">
        <v>34</v>
      </c>
      <c r="D24" s="96">
        <f t="shared" si="0"/>
        <v>172.487966</v>
      </c>
      <c r="E24" s="44">
        <v>172.487966</v>
      </c>
      <c r="F24" s="98"/>
      <c r="G24" s="99"/>
    </row>
    <row r="25" spans="1:7">
      <c r="A25" s="33"/>
      <c r="B25" s="99"/>
      <c r="C25" s="33" t="s">
        <v>35</v>
      </c>
      <c r="D25" s="96">
        <f t="shared" si="0"/>
        <v>0</v>
      </c>
      <c r="E25" s="100">
        <v>0</v>
      </c>
      <c r="F25" s="98"/>
      <c r="G25" s="99"/>
    </row>
    <row r="26" spans="1:7">
      <c r="A26" s="33"/>
      <c r="B26" s="99"/>
      <c r="C26" s="33" t="s">
        <v>36</v>
      </c>
      <c r="D26" s="96">
        <f t="shared" si="0"/>
        <v>0</v>
      </c>
      <c r="E26" s="97">
        <v>0</v>
      </c>
      <c r="F26" s="98"/>
      <c r="G26" s="99"/>
    </row>
    <row r="27" spans="1:7">
      <c r="A27" s="33"/>
      <c r="B27" s="99"/>
      <c r="C27" s="33" t="s">
        <v>37</v>
      </c>
      <c r="D27" s="96">
        <f t="shared" si="0"/>
        <v>0</v>
      </c>
      <c r="E27" s="97">
        <v>0</v>
      </c>
      <c r="F27" s="98"/>
      <c r="G27" s="99"/>
    </row>
    <row r="28" spans="1:7">
      <c r="A28" s="33"/>
      <c r="B28" s="99"/>
      <c r="C28" s="33" t="s">
        <v>38</v>
      </c>
      <c r="D28" s="96">
        <f t="shared" si="0"/>
        <v>0</v>
      </c>
      <c r="E28" s="97">
        <v>0</v>
      </c>
      <c r="F28" s="98"/>
      <c r="G28" s="99"/>
    </row>
    <row r="29" spans="1:7">
      <c r="A29" s="33"/>
      <c r="B29" s="99"/>
      <c r="C29" s="33" t="s">
        <v>39</v>
      </c>
      <c r="D29" s="96">
        <f t="shared" si="0"/>
        <v>0</v>
      </c>
      <c r="E29" s="97">
        <v>0</v>
      </c>
      <c r="F29" s="98"/>
      <c r="G29" s="99"/>
    </row>
    <row r="30" spans="1:7">
      <c r="A30" s="33"/>
      <c r="B30" s="99"/>
      <c r="C30" s="33" t="s">
        <v>40</v>
      </c>
      <c r="D30" s="96">
        <f t="shared" si="0"/>
        <v>0</v>
      </c>
      <c r="E30" s="97">
        <v>0</v>
      </c>
      <c r="F30" s="98"/>
      <c r="G30" s="99"/>
    </row>
    <row r="31" spans="1:7">
      <c r="A31" s="33"/>
      <c r="B31" s="99"/>
      <c r="C31" s="33" t="s">
        <v>41</v>
      </c>
      <c r="D31" s="96">
        <f t="shared" si="0"/>
        <v>0</v>
      </c>
      <c r="E31" s="97">
        <v>0</v>
      </c>
      <c r="F31" s="98"/>
      <c r="G31" s="99"/>
    </row>
    <row r="32" spans="1:7">
      <c r="A32" s="33"/>
      <c r="B32" s="99"/>
      <c r="C32" s="33" t="s">
        <v>42</v>
      </c>
      <c r="D32" s="96">
        <f t="shared" si="0"/>
        <v>0</v>
      </c>
      <c r="E32" s="97">
        <v>0</v>
      </c>
      <c r="F32" s="98"/>
      <c r="G32" s="99"/>
    </row>
    <row r="33" spans="1:7">
      <c r="A33" s="33"/>
      <c r="B33" s="99"/>
      <c r="C33" s="33" t="s">
        <v>43</v>
      </c>
      <c r="D33" s="99">
        <f t="shared" si="0"/>
        <v>0</v>
      </c>
      <c r="E33" s="101"/>
      <c r="F33" s="99"/>
      <c r="G33" s="99"/>
    </row>
    <row r="34" spans="1:7">
      <c r="A34" s="94" t="s">
        <v>44</v>
      </c>
      <c r="B34" s="99">
        <f>SUM(B6:B33)</f>
        <v>2791.615228</v>
      </c>
      <c r="C34" s="94" t="s">
        <v>45</v>
      </c>
      <c r="D34" s="99">
        <f>SUM(D6:D33)</f>
        <v>2791.615228</v>
      </c>
      <c r="E34" s="99">
        <f>SUM(E6:E33)</f>
        <v>2791.615228</v>
      </c>
      <c r="F34" s="99">
        <f>SUM(F6:F33)</f>
        <v>0</v>
      </c>
      <c r="G34" s="99">
        <f>SUM(G6:G33)</f>
        <v>0</v>
      </c>
    </row>
    <row r="35" spans="1:7">
      <c r="A35" s="33" t="s">
        <v>46</v>
      </c>
      <c r="B35" s="99">
        <f>SUM(B36:B38)</f>
        <v>0</v>
      </c>
      <c r="C35" s="33" t="s">
        <v>47</v>
      </c>
      <c r="D35" s="99"/>
      <c r="E35" s="99"/>
      <c r="F35" s="99"/>
      <c r="G35" s="99"/>
    </row>
    <row r="36" spans="1:7">
      <c r="A36" s="33" t="s">
        <v>48</v>
      </c>
      <c r="B36" s="99"/>
      <c r="C36" s="33"/>
      <c r="D36" s="99"/>
      <c r="E36" s="99"/>
      <c r="F36" s="99"/>
      <c r="G36" s="99"/>
    </row>
    <row r="37" spans="1:7">
      <c r="A37" s="33" t="s">
        <v>49</v>
      </c>
      <c r="B37" s="99"/>
      <c r="C37" s="33"/>
      <c r="D37" s="99"/>
      <c r="E37" s="99"/>
      <c r="F37" s="99"/>
      <c r="G37" s="99"/>
    </row>
    <row r="38" spans="1:7">
      <c r="A38" s="33" t="s">
        <v>50</v>
      </c>
      <c r="B38" s="99"/>
      <c r="C38" s="33"/>
      <c r="D38" s="99"/>
      <c r="E38" s="99"/>
      <c r="F38" s="99"/>
      <c r="G38" s="99"/>
    </row>
    <row r="39" spans="1:7">
      <c r="A39" s="94" t="s">
        <v>51</v>
      </c>
      <c r="B39" s="99">
        <f>B34+B35</f>
        <v>2791.615228</v>
      </c>
      <c r="C39" s="94" t="s">
        <v>52</v>
      </c>
      <c r="D39" s="99">
        <f>D34+D35</f>
        <v>2791.615228</v>
      </c>
      <c r="E39" s="99">
        <f>E34+E35</f>
        <v>2791.615228</v>
      </c>
      <c r="F39" s="99">
        <f>F34+F35</f>
        <v>0</v>
      </c>
      <c r="G39" s="99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workbookViewId="0">
      <selection activeCell="G7" sqref="G7"/>
    </sheetView>
  </sheetViews>
  <sheetFormatPr defaultColWidth="10" defaultRowHeight="13.5"/>
  <cols>
    <col min="1" max="1" width="3.5" customWidth="1"/>
    <col min="2" max="3" width="3.125" customWidth="1"/>
    <col min="4" max="4" width="4.5" customWidth="1"/>
    <col min="5" max="5" width="22.125" customWidth="1"/>
    <col min="6" max="6" width="11.5" customWidth="1"/>
    <col min="7" max="7" width="12.25" customWidth="1"/>
    <col min="8" max="8" width="11.125" customWidth="1"/>
    <col min="9" max="9" width="10" customWidth="1"/>
    <col min="10" max="10" width="9.375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6" t="s">
        <v>54</v>
      </c>
      <c r="Y1" s="36"/>
    </row>
    <row r="2" ht="19.5" customHeight="1" spans="1:25">
      <c r="A2" s="30" t="s">
        <v>55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ht="14.25" customHeight="1" spans="1: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92" t="s">
        <v>3</v>
      </c>
      <c r="X3" s="92"/>
      <c r="Y3" s="92"/>
    </row>
    <row r="4" ht="14.25" customHeight="1" spans="1:25">
      <c r="A4" s="31" t="s">
        <v>56</v>
      </c>
      <c r="B4" s="31"/>
      <c r="C4" s="31"/>
      <c r="D4" s="31" t="s">
        <v>57</v>
      </c>
      <c r="E4" s="31" t="s">
        <v>58</v>
      </c>
      <c r="F4" s="31" t="s">
        <v>59</v>
      </c>
      <c r="G4" s="31" t="s">
        <v>60</v>
      </c>
      <c r="H4" s="31"/>
      <c r="I4" s="31"/>
      <c r="J4" s="31"/>
      <c r="K4" s="31"/>
      <c r="L4" s="31" t="s">
        <v>61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 t="s">
        <v>62</v>
      </c>
      <c r="X4" s="31"/>
      <c r="Y4" s="31"/>
    </row>
    <row r="5" ht="70.5" customHeight="1" spans="1:25">
      <c r="A5" s="31" t="s">
        <v>63</v>
      </c>
      <c r="B5" s="31" t="s">
        <v>64</v>
      </c>
      <c r="C5" s="31" t="s">
        <v>65</v>
      </c>
      <c r="D5" s="31"/>
      <c r="E5" s="31"/>
      <c r="F5" s="31"/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66</v>
      </c>
      <c r="M5" s="31" t="s">
        <v>67</v>
      </c>
      <c r="N5" s="31" t="s">
        <v>68</v>
      </c>
      <c r="O5" s="31" t="s">
        <v>69</v>
      </c>
      <c r="P5" s="31" t="s">
        <v>71</v>
      </c>
      <c r="Q5" s="31" t="s">
        <v>72</v>
      </c>
      <c r="R5" s="31" t="s">
        <v>73</v>
      </c>
      <c r="S5" s="31" t="s">
        <v>74</v>
      </c>
      <c r="T5" s="31" t="s">
        <v>75</v>
      </c>
      <c r="U5" s="31" t="s">
        <v>70</v>
      </c>
      <c r="V5" s="31" t="s">
        <v>76</v>
      </c>
      <c r="W5" s="31" t="s">
        <v>66</v>
      </c>
      <c r="X5" s="31" t="s">
        <v>60</v>
      </c>
      <c r="Y5" s="31" t="s">
        <v>77</v>
      </c>
    </row>
    <row r="6" ht="14.25" customHeight="1" spans="1:25">
      <c r="A6" s="31" t="s">
        <v>78</v>
      </c>
      <c r="B6" s="31" t="s">
        <v>78</v>
      </c>
      <c r="C6" s="31" t="s">
        <v>78</v>
      </c>
      <c r="D6" s="31" t="s">
        <v>79</v>
      </c>
      <c r="E6" s="31" t="s">
        <v>79</v>
      </c>
      <c r="F6" s="31">
        <v>1</v>
      </c>
      <c r="G6" s="31">
        <v>2</v>
      </c>
      <c r="H6" s="31">
        <v>3</v>
      </c>
      <c r="I6" s="31">
        <v>4</v>
      </c>
      <c r="J6" s="31">
        <v>5</v>
      </c>
      <c r="K6" s="31">
        <v>6</v>
      </c>
      <c r="L6" s="31">
        <v>7</v>
      </c>
      <c r="M6" s="31">
        <v>8</v>
      </c>
      <c r="N6" s="31">
        <v>9</v>
      </c>
      <c r="O6" s="31">
        <v>10</v>
      </c>
      <c r="P6" s="31">
        <v>11</v>
      </c>
      <c r="Q6" s="31">
        <v>12</v>
      </c>
      <c r="R6" s="31">
        <v>13</v>
      </c>
      <c r="S6" s="31">
        <v>14</v>
      </c>
      <c r="T6" s="31">
        <v>15</v>
      </c>
      <c r="U6" s="31">
        <v>16</v>
      </c>
      <c r="V6" s="31">
        <v>17</v>
      </c>
      <c r="W6" s="31">
        <v>18</v>
      </c>
      <c r="X6" s="31">
        <v>19</v>
      </c>
      <c r="Y6" s="31">
        <v>20</v>
      </c>
    </row>
    <row r="7" customFormat="1" ht="14.25" customHeight="1" spans="1:25">
      <c r="A7" s="31"/>
      <c r="B7" s="31"/>
      <c r="C7" s="31"/>
      <c r="D7" s="31" t="s">
        <v>80</v>
      </c>
      <c r="E7" s="31" t="s">
        <v>81</v>
      </c>
      <c r="F7" s="88">
        <f>SUM(F8:F15)</f>
        <v>2791.615228</v>
      </c>
      <c r="G7" s="88">
        <f>SUM(G8:G15)</f>
        <v>2280.386827</v>
      </c>
      <c r="H7" s="88">
        <f t="shared" ref="H7:Y7" si="0">SUM(H8:H15)</f>
        <v>1941.758833</v>
      </c>
      <c r="I7" s="88">
        <f t="shared" si="0"/>
        <v>125.069494</v>
      </c>
      <c r="J7" s="88">
        <f t="shared" si="0"/>
        <v>213.5585</v>
      </c>
      <c r="K7" s="88"/>
      <c r="L7" s="88">
        <f t="shared" si="0"/>
        <v>511.228401</v>
      </c>
      <c r="M7" s="88">
        <f t="shared" si="0"/>
        <v>413.577901</v>
      </c>
      <c r="N7" s="88">
        <f t="shared" si="0"/>
        <v>12.64</v>
      </c>
      <c r="O7" s="88">
        <f t="shared" si="0"/>
        <v>80.4405</v>
      </c>
      <c r="P7" s="88">
        <f t="shared" si="0"/>
        <v>0</v>
      </c>
      <c r="Q7" s="88">
        <f t="shared" si="0"/>
        <v>0</v>
      </c>
      <c r="R7" s="88">
        <f t="shared" si="0"/>
        <v>4.57</v>
      </c>
      <c r="S7" s="93">
        <f t="shared" si="0"/>
        <v>0</v>
      </c>
      <c r="T7" s="31">
        <f t="shared" si="0"/>
        <v>0</v>
      </c>
      <c r="U7" s="31">
        <f t="shared" si="0"/>
        <v>0</v>
      </c>
      <c r="V7" s="31">
        <f t="shared" si="0"/>
        <v>0</v>
      </c>
      <c r="W7" s="31">
        <f t="shared" si="0"/>
        <v>0</v>
      </c>
      <c r="X7" s="31">
        <f t="shared" si="0"/>
        <v>0</v>
      </c>
      <c r="Y7" s="31">
        <f t="shared" si="0"/>
        <v>0</v>
      </c>
    </row>
    <row r="8" s="1" customFormat="1" ht="14.25" customHeight="1" spans="1:25">
      <c r="A8" s="5" t="s">
        <v>82</v>
      </c>
      <c r="B8" s="5" t="s">
        <v>83</v>
      </c>
      <c r="C8" s="5" t="s">
        <v>84</v>
      </c>
      <c r="D8" s="5" t="s">
        <v>85</v>
      </c>
      <c r="E8" s="37" t="s">
        <v>86</v>
      </c>
      <c r="F8" s="20">
        <v>100.51</v>
      </c>
      <c r="G8" s="20">
        <v>13.11</v>
      </c>
      <c r="H8" s="20">
        <v>0</v>
      </c>
      <c r="I8" s="20">
        <v>13.11</v>
      </c>
      <c r="J8" s="20">
        <v>0</v>
      </c>
      <c r="K8" s="20"/>
      <c r="L8" s="20">
        <v>87.4</v>
      </c>
      <c r="M8" s="20">
        <v>71.57</v>
      </c>
      <c r="N8" s="20">
        <v>11.26</v>
      </c>
      <c r="O8" s="20">
        <v>0</v>
      </c>
      <c r="P8" s="20">
        <v>0</v>
      </c>
      <c r="Q8" s="20">
        <v>0</v>
      </c>
      <c r="R8" s="20">
        <v>4.57</v>
      </c>
      <c r="S8" s="40"/>
      <c r="T8" s="15"/>
      <c r="U8" s="15"/>
      <c r="V8" s="15"/>
      <c r="W8" s="15"/>
      <c r="X8" s="15"/>
      <c r="Y8" s="15"/>
    </row>
    <row r="9" s="1" customFormat="1" ht="14.25" customHeight="1" spans="1:25">
      <c r="A9" s="14" t="s">
        <v>82</v>
      </c>
      <c r="B9" s="14" t="s">
        <v>83</v>
      </c>
      <c r="C9" s="14" t="s">
        <v>83</v>
      </c>
      <c r="D9" s="14" t="s">
        <v>85</v>
      </c>
      <c r="E9" s="89" t="s">
        <v>87</v>
      </c>
      <c r="F9" s="20">
        <v>1899.024449</v>
      </c>
      <c r="G9" s="20">
        <v>1486.580148</v>
      </c>
      <c r="H9" s="20">
        <v>1312.177754</v>
      </c>
      <c r="I9" s="20">
        <v>111.959494</v>
      </c>
      <c r="J9" s="20">
        <v>62.4429</v>
      </c>
      <c r="K9" s="20"/>
      <c r="L9" s="20">
        <v>412.444301</v>
      </c>
      <c r="M9" s="20">
        <v>342.007901</v>
      </c>
      <c r="N9" s="20">
        <v>1.38</v>
      </c>
      <c r="O9" s="20">
        <v>69.0564</v>
      </c>
      <c r="P9" s="20"/>
      <c r="Q9" s="20"/>
      <c r="R9" s="20"/>
      <c r="S9" s="40"/>
      <c r="T9" s="15"/>
      <c r="U9" s="15"/>
      <c r="V9" s="15"/>
      <c r="W9" s="15"/>
      <c r="X9" s="15"/>
      <c r="Y9" s="15"/>
    </row>
    <row r="10" s="1" customFormat="1" ht="14.25" customHeight="1" spans="1:25">
      <c r="A10" s="14" t="s">
        <v>82</v>
      </c>
      <c r="B10" s="14" t="s">
        <v>88</v>
      </c>
      <c r="C10" s="14" t="s">
        <v>89</v>
      </c>
      <c r="D10" s="14" t="s">
        <v>85</v>
      </c>
      <c r="E10" s="89" t="s">
        <v>90</v>
      </c>
      <c r="F10" s="20">
        <v>11.3841</v>
      </c>
      <c r="G10" s="20"/>
      <c r="H10" s="20"/>
      <c r="I10" s="20"/>
      <c r="J10" s="20">
        <v>0</v>
      </c>
      <c r="K10" s="20"/>
      <c r="L10" s="20">
        <v>11.3841</v>
      </c>
      <c r="M10" s="20">
        <v>0</v>
      </c>
      <c r="N10" s="20">
        <v>0</v>
      </c>
      <c r="O10" s="20">
        <v>11.3841</v>
      </c>
      <c r="P10" s="20"/>
      <c r="Q10" s="20"/>
      <c r="R10" s="20"/>
      <c r="S10" s="40"/>
      <c r="T10" s="15"/>
      <c r="U10" s="15"/>
      <c r="V10" s="15"/>
      <c r="W10" s="15"/>
      <c r="X10" s="15"/>
      <c r="Y10" s="15"/>
    </row>
    <row r="11" s="1" customFormat="1" ht="14.25" customHeight="1" spans="1:25">
      <c r="A11" s="14" t="s">
        <v>91</v>
      </c>
      <c r="B11" s="14" t="s">
        <v>92</v>
      </c>
      <c r="C11" s="14" t="s">
        <v>83</v>
      </c>
      <c r="D11" s="14" t="s">
        <v>85</v>
      </c>
      <c r="E11" s="89" t="s">
        <v>93</v>
      </c>
      <c r="F11" s="20">
        <v>151.1156</v>
      </c>
      <c r="G11" s="20">
        <v>151.1156</v>
      </c>
      <c r="H11" s="20"/>
      <c r="I11" s="20"/>
      <c r="J11" s="20">
        <v>151.1156</v>
      </c>
      <c r="K11" s="20"/>
      <c r="L11" s="20"/>
      <c r="M11" s="20"/>
      <c r="N11" s="20"/>
      <c r="O11" s="20"/>
      <c r="P11" s="20"/>
      <c r="Q11" s="20"/>
      <c r="R11" s="20"/>
      <c r="S11" s="40"/>
      <c r="T11" s="15"/>
      <c r="U11" s="15"/>
      <c r="V11" s="15"/>
      <c r="W11" s="15"/>
      <c r="X11" s="15"/>
      <c r="Y11" s="15"/>
    </row>
    <row r="12" s="1" customFormat="1" ht="14.25" customHeight="1" spans="1:25">
      <c r="A12" s="14" t="s">
        <v>91</v>
      </c>
      <c r="B12" s="14" t="s">
        <v>92</v>
      </c>
      <c r="C12" s="14" t="s">
        <v>92</v>
      </c>
      <c r="D12" s="14" t="s">
        <v>85</v>
      </c>
      <c r="E12" s="89" t="s">
        <v>94</v>
      </c>
      <c r="F12" s="20">
        <v>229.983955</v>
      </c>
      <c r="G12" s="20">
        <v>229.983955</v>
      </c>
      <c r="H12" s="20">
        <v>229.983955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40"/>
      <c r="T12" s="15"/>
      <c r="U12" s="15"/>
      <c r="V12" s="15"/>
      <c r="W12" s="15"/>
      <c r="X12" s="15"/>
      <c r="Y12" s="15"/>
    </row>
    <row r="13" s="1" customFormat="1" ht="14.25" customHeight="1" spans="1:25">
      <c r="A13" s="14" t="s">
        <v>91</v>
      </c>
      <c r="B13" s="14" t="s">
        <v>92</v>
      </c>
      <c r="C13" s="14" t="s">
        <v>95</v>
      </c>
      <c r="D13" s="14" t="s">
        <v>85</v>
      </c>
      <c r="E13" s="89" t="s">
        <v>96</v>
      </c>
      <c r="F13" s="20">
        <v>114.991978</v>
      </c>
      <c r="G13" s="20">
        <v>114.991978</v>
      </c>
      <c r="H13" s="20">
        <v>114.991978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40"/>
      <c r="T13" s="15"/>
      <c r="U13" s="15"/>
      <c r="V13" s="15"/>
      <c r="W13" s="15"/>
      <c r="X13" s="15"/>
      <c r="Y13" s="15"/>
    </row>
    <row r="14" s="1" customFormat="1" ht="14.25" customHeight="1" spans="1:25">
      <c r="A14" s="14" t="s">
        <v>97</v>
      </c>
      <c r="B14" s="14" t="s">
        <v>98</v>
      </c>
      <c r="C14" s="14" t="s">
        <v>83</v>
      </c>
      <c r="D14" s="14" t="s">
        <v>85</v>
      </c>
      <c r="E14" s="89" t="s">
        <v>99</v>
      </c>
      <c r="F14" s="20">
        <v>112.11718</v>
      </c>
      <c r="G14" s="20">
        <v>112.11718</v>
      </c>
      <c r="H14" s="20">
        <v>112.11718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40"/>
      <c r="T14" s="15"/>
      <c r="U14" s="15"/>
      <c r="V14" s="15"/>
      <c r="W14" s="15"/>
      <c r="X14" s="15"/>
      <c r="Y14" s="15"/>
    </row>
    <row r="15" s="1" customFormat="1" ht="14.25" customHeight="1" spans="1:25">
      <c r="A15" s="14" t="s">
        <v>100</v>
      </c>
      <c r="B15" s="14" t="s">
        <v>83</v>
      </c>
      <c r="C15" s="14" t="s">
        <v>84</v>
      </c>
      <c r="D15" s="14" t="s">
        <v>85</v>
      </c>
      <c r="E15" s="89" t="s">
        <v>101</v>
      </c>
      <c r="F15" s="20">
        <v>172.487966</v>
      </c>
      <c r="G15" s="20">
        <v>172.487966</v>
      </c>
      <c r="H15" s="20">
        <v>172.487966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40"/>
      <c r="T15" s="15"/>
      <c r="U15" s="15"/>
      <c r="V15" s="15"/>
      <c r="W15" s="15"/>
      <c r="X15" s="15"/>
      <c r="Y15" s="15"/>
    </row>
    <row r="16" s="1" customFormat="1" ht="14.25" customHeight="1" spans="1:25">
      <c r="A16" s="14"/>
      <c r="B16" s="14"/>
      <c r="C16" s="14"/>
      <c r="D16" s="14"/>
      <c r="E16" s="14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15"/>
      <c r="T16" s="15"/>
      <c r="U16" s="15"/>
      <c r="V16" s="15"/>
      <c r="W16" s="15"/>
      <c r="X16" s="15"/>
      <c r="Y16" s="15"/>
    </row>
    <row r="17" s="1" customFormat="1" ht="14.25" customHeight="1" spans="1:25">
      <c r="A17" s="14"/>
      <c r="B17" s="14"/>
      <c r="C17" s="14"/>
      <c r="D17" s="14"/>
      <c r="E17" s="14"/>
      <c r="F17" s="15"/>
      <c r="G17" s="15"/>
      <c r="H17" s="15"/>
      <c r="I17" s="17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="1" customFormat="1" ht="14.25" customHeight="1" spans="1:25">
      <c r="A18" s="14"/>
      <c r="B18" s="14"/>
      <c r="C18" s="14"/>
      <c r="D18" s="14"/>
      <c r="E18" s="14"/>
      <c r="F18" s="15"/>
      <c r="G18" s="15"/>
      <c r="H18" s="19"/>
      <c r="I18" s="91"/>
      <c r="J18" s="23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="1" customFormat="1" ht="22.5" customHeight="1" spans="1:25">
      <c r="A19" s="14"/>
      <c r="B19" s="14"/>
      <c r="C19" s="14"/>
      <c r="D19" s="14"/>
      <c r="E19" s="14"/>
      <c r="F19" s="15"/>
      <c r="G19" s="15"/>
      <c r="H19" s="15"/>
      <c r="I19" s="90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="1" customFormat="1" ht="14.25" customHeight="1" spans="1:25">
      <c r="A20" s="14"/>
      <c r="B20" s="14"/>
      <c r="C20" s="14"/>
      <c r="D20" s="14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="1" customFormat="1" ht="14.25" customHeight="1" spans="1:25">
      <c r="A21" s="14"/>
      <c r="B21" s="14"/>
      <c r="C21" s="14"/>
      <c r="D21" s="14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="1" customFormat="1" ht="14.25" customHeight="1" spans="1:25">
      <c r="A22" s="14"/>
      <c r="B22" s="14"/>
      <c r="C22" s="14"/>
      <c r="D22" s="14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="1" customFormat="1" ht="14.25" customHeight="1" spans="1:25">
      <c r="A23" s="14"/>
      <c r="B23" s="14"/>
      <c r="C23" s="14"/>
      <c r="D23" s="14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E14" sqref="E14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26" t="s">
        <v>102</v>
      </c>
      <c r="F1" s="2"/>
      <c r="G1" s="2"/>
      <c r="H1" s="2"/>
      <c r="I1" s="2"/>
    </row>
    <row r="2" ht="22.5" customHeight="1" spans="1:5">
      <c r="A2" s="3" t="s">
        <v>103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26" t="s">
        <v>3</v>
      </c>
      <c r="F3" s="2"/>
      <c r="G3" s="2"/>
      <c r="H3" s="2"/>
      <c r="I3" s="2"/>
    </row>
    <row r="4" ht="14.25" customHeight="1" spans="1:7">
      <c r="A4" s="4" t="s">
        <v>104</v>
      </c>
      <c r="B4" s="4" t="s">
        <v>105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106</v>
      </c>
      <c r="E5" s="4" t="s">
        <v>107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14"/>
      <c r="B8" s="4" t="s">
        <v>9</v>
      </c>
      <c r="C8" s="15">
        <f>D8+E8</f>
        <v>2280.386827</v>
      </c>
      <c r="D8" s="15">
        <f>D10+D12+D32</f>
        <v>2155.317333</v>
      </c>
      <c r="E8" s="15">
        <f>E10+E12+E32</f>
        <v>125.069494</v>
      </c>
    </row>
    <row r="9" ht="14.25" customHeight="1" spans="1:5">
      <c r="A9" s="4" t="s">
        <v>80</v>
      </c>
      <c r="B9" s="5" t="s">
        <v>81</v>
      </c>
      <c r="C9" s="15"/>
      <c r="D9" s="15"/>
      <c r="E9" s="15"/>
    </row>
    <row r="10" ht="14.25" customHeight="1" spans="1:5">
      <c r="A10" s="4">
        <v>2050201</v>
      </c>
      <c r="B10" s="5" t="s">
        <v>108</v>
      </c>
      <c r="C10" s="15">
        <f>D10+E10</f>
        <v>13.11</v>
      </c>
      <c r="D10" s="41">
        <f>D11</f>
        <v>0</v>
      </c>
      <c r="E10" s="78">
        <f>E11</f>
        <v>13.11</v>
      </c>
    </row>
    <row r="11" ht="14.25" customHeight="1" spans="1:5">
      <c r="A11" s="5">
        <v>30201</v>
      </c>
      <c r="B11" s="5" t="s">
        <v>109</v>
      </c>
      <c r="C11" s="15">
        <f t="shared" ref="C11:C35" si="0">D11+E11</f>
        <v>13.11</v>
      </c>
      <c r="D11" s="79">
        <v>0</v>
      </c>
      <c r="E11" s="80">
        <v>13.11</v>
      </c>
    </row>
    <row r="12" ht="14.25" customHeight="1" spans="1:5">
      <c r="A12" s="5">
        <v>2050201</v>
      </c>
      <c r="B12" s="5" t="s">
        <v>110</v>
      </c>
      <c r="C12" s="15">
        <f t="shared" si="0"/>
        <v>2116.161227</v>
      </c>
      <c r="D12" s="41">
        <f>D13+D23+D27</f>
        <v>2004.201733</v>
      </c>
      <c r="E12" s="38">
        <f>E13+E23+E27</f>
        <v>111.959494</v>
      </c>
    </row>
    <row r="13" s="77" customFormat="1" ht="14.25" customHeight="1" spans="1:5">
      <c r="A13" s="81" t="s">
        <v>111</v>
      </c>
      <c r="B13" s="81" t="s">
        <v>67</v>
      </c>
      <c r="C13" s="15">
        <f t="shared" si="0"/>
        <v>1941.758833</v>
      </c>
      <c r="D13" s="82">
        <f>SUM(D14:D22)</f>
        <v>1941.758833</v>
      </c>
      <c r="E13" s="83">
        <f>SUM(E14:E22)</f>
        <v>0</v>
      </c>
    </row>
    <row r="14" ht="14.25" customHeight="1" spans="1:5">
      <c r="A14" s="5" t="s">
        <v>112</v>
      </c>
      <c r="B14" s="5" t="s">
        <v>113</v>
      </c>
      <c r="C14" s="19">
        <f t="shared" si="0"/>
        <v>503.49432</v>
      </c>
      <c r="D14" s="20">
        <v>503.49432</v>
      </c>
      <c r="E14" s="40"/>
    </row>
    <row r="15" ht="14.25" customHeight="1" spans="1:5">
      <c r="A15" s="5" t="s">
        <v>114</v>
      </c>
      <c r="B15" s="5" t="s">
        <v>115</v>
      </c>
      <c r="C15" s="19">
        <f t="shared" si="0"/>
        <v>240.2088</v>
      </c>
      <c r="D15" s="20">
        <v>240.2088</v>
      </c>
      <c r="E15" s="40"/>
    </row>
    <row r="16" ht="14.25" customHeight="1" spans="1:5">
      <c r="A16" s="5" t="s">
        <v>116</v>
      </c>
      <c r="B16" s="5" t="s">
        <v>117</v>
      </c>
      <c r="C16" s="19">
        <f t="shared" si="0"/>
        <v>353.802</v>
      </c>
      <c r="D16" s="20">
        <v>353.802</v>
      </c>
      <c r="E16" s="40"/>
    </row>
    <row r="17" ht="14.25" customHeight="1" spans="1:5">
      <c r="A17" s="5" t="s">
        <v>118</v>
      </c>
      <c r="B17" s="5" t="s">
        <v>119</v>
      </c>
      <c r="C17" s="19">
        <f t="shared" si="0"/>
        <v>229.983955</v>
      </c>
      <c r="D17" s="20">
        <v>229.983955</v>
      </c>
      <c r="E17" s="40"/>
    </row>
    <row r="18" ht="14.25" customHeight="1" spans="1:5">
      <c r="A18" s="5" t="s">
        <v>120</v>
      </c>
      <c r="B18" s="5" t="s">
        <v>121</v>
      </c>
      <c r="C18" s="19">
        <f t="shared" si="0"/>
        <v>114.991978</v>
      </c>
      <c r="D18" s="20">
        <v>114.991978</v>
      </c>
      <c r="E18" s="40"/>
    </row>
    <row r="19" ht="14.25" customHeight="1" spans="1:5">
      <c r="A19" s="5" t="s">
        <v>122</v>
      </c>
      <c r="B19" s="5" t="s">
        <v>123</v>
      </c>
      <c r="C19" s="19">
        <f t="shared" si="0"/>
        <v>112.11718</v>
      </c>
      <c r="D19" s="20">
        <v>112.11718</v>
      </c>
      <c r="E19" s="40"/>
    </row>
    <row r="20" ht="14.25" customHeight="1" spans="1:5">
      <c r="A20" s="5" t="s">
        <v>124</v>
      </c>
      <c r="B20" s="5" t="s">
        <v>125</v>
      </c>
      <c r="C20" s="19">
        <f t="shared" si="0"/>
        <v>11.127434</v>
      </c>
      <c r="D20" s="20">
        <v>11.127434</v>
      </c>
      <c r="E20" s="40"/>
    </row>
    <row r="21" ht="14.25" customHeight="1" spans="1:5">
      <c r="A21" s="5" t="s">
        <v>126</v>
      </c>
      <c r="B21" s="5" t="s">
        <v>127</v>
      </c>
      <c r="C21" s="19">
        <f t="shared" si="0"/>
        <v>172.487966</v>
      </c>
      <c r="D21" s="20">
        <v>172.487966</v>
      </c>
      <c r="E21" s="40"/>
    </row>
    <row r="22" ht="14.25" customHeight="1" spans="1:5">
      <c r="A22" s="5" t="s">
        <v>128</v>
      </c>
      <c r="B22" s="5" t="s">
        <v>129</v>
      </c>
      <c r="C22" s="19">
        <f t="shared" si="0"/>
        <v>203.5452</v>
      </c>
      <c r="D22" s="20">
        <v>203.5452</v>
      </c>
      <c r="E22" s="40"/>
    </row>
    <row r="23" s="77" customFormat="1" ht="14.25" customHeight="1" spans="1:5">
      <c r="A23" s="81" t="s">
        <v>130</v>
      </c>
      <c r="B23" s="81" t="s">
        <v>68</v>
      </c>
      <c r="C23" s="15">
        <f t="shared" si="0"/>
        <v>111.959494</v>
      </c>
      <c r="D23" s="84">
        <f>D24+D25+D26</f>
        <v>0</v>
      </c>
      <c r="E23" s="82">
        <f>E24+E25+E26</f>
        <v>111.959494</v>
      </c>
    </row>
    <row r="24" ht="14.25" customHeight="1" spans="1:5">
      <c r="A24" s="5">
        <v>30201</v>
      </c>
      <c r="B24" s="5" t="s">
        <v>109</v>
      </c>
      <c r="C24" s="19">
        <f t="shared" si="0"/>
        <v>24.0115</v>
      </c>
      <c r="D24" s="20">
        <v>0</v>
      </c>
      <c r="E24" s="20">
        <v>24.0115</v>
      </c>
    </row>
    <row r="25" ht="14.25" customHeight="1" spans="1:5">
      <c r="A25" s="5">
        <v>30228</v>
      </c>
      <c r="B25" s="5" t="s">
        <v>131</v>
      </c>
      <c r="C25" s="19">
        <f t="shared" si="0"/>
        <v>28.747994</v>
      </c>
      <c r="D25" s="20">
        <v>0</v>
      </c>
      <c r="E25" s="20">
        <v>28.747994</v>
      </c>
    </row>
    <row r="26" ht="14.25" customHeight="1" spans="1:5">
      <c r="A26" s="5">
        <v>30299</v>
      </c>
      <c r="B26" s="5" t="s">
        <v>132</v>
      </c>
      <c r="C26" s="19">
        <f t="shared" si="0"/>
        <v>59.2</v>
      </c>
      <c r="D26" s="20">
        <v>0</v>
      </c>
      <c r="E26" s="20">
        <v>59.2</v>
      </c>
    </row>
    <row r="27" s="77" customFormat="1" ht="14.25" customHeight="1" spans="1:5">
      <c r="A27" s="81">
        <v>303</v>
      </c>
      <c r="B27" s="81" t="s">
        <v>133</v>
      </c>
      <c r="C27" s="19">
        <f t="shared" si="0"/>
        <v>62.4429</v>
      </c>
      <c r="D27" s="85">
        <f>SUM(D28:D31)</f>
        <v>62.4429</v>
      </c>
      <c r="E27" s="85"/>
    </row>
    <row r="28" ht="14.25" customHeight="1" spans="1:5">
      <c r="A28" s="5">
        <v>30305</v>
      </c>
      <c r="B28" s="5" t="s">
        <v>134</v>
      </c>
      <c r="C28" s="19">
        <f t="shared" si="0"/>
        <v>61.608</v>
      </c>
      <c r="D28" s="20">
        <v>61.608</v>
      </c>
      <c r="E28" s="86"/>
    </row>
    <row r="29" ht="14.25" customHeight="1" spans="1:5">
      <c r="A29" s="5">
        <v>30308</v>
      </c>
      <c r="B29" s="5" t="s">
        <v>135</v>
      </c>
      <c r="C29" s="19">
        <f t="shared" si="0"/>
        <v>0.5829</v>
      </c>
      <c r="D29" s="20">
        <v>0.5829</v>
      </c>
      <c r="E29" s="40"/>
    </row>
    <row r="30" ht="14.25" customHeight="1" spans="1:5">
      <c r="A30" s="5">
        <v>30309</v>
      </c>
      <c r="B30" s="5" t="s">
        <v>136</v>
      </c>
      <c r="C30" s="19">
        <f t="shared" si="0"/>
        <v>0.252</v>
      </c>
      <c r="D30" s="20">
        <v>0.252</v>
      </c>
      <c r="E30" s="40"/>
    </row>
    <row r="31" ht="14.25" customHeight="1" spans="1:5">
      <c r="A31" s="5">
        <v>30399</v>
      </c>
      <c r="B31" s="5" t="s">
        <v>137</v>
      </c>
      <c r="C31" s="19">
        <f t="shared" si="0"/>
        <v>0</v>
      </c>
      <c r="D31" s="20">
        <v>0</v>
      </c>
      <c r="E31" s="40"/>
    </row>
    <row r="32" ht="14.25" customHeight="1" spans="1:5">
      <c r="A32" s="5">
        <v>2080502</v>
      </c>
      <c r="B32" s="5" t="s">
        <v>93</v>
      </c>
      <c r="C32" s="15">
        <f t="shared" si="0"/>
        <v>151.1156</v>
      </c>
      <c r="D32" s="38">
        <f>D33+D34+D35</f>
        <v>151.1156</v>
      </c>
      <c r="E32" s="41">
        <f>E33+E34+E35</f>
        <v>0</v>
      </c>
    </row>
    <row r="33" ht="14.25" customHeight="1" spans="1:5">
      <c r="A33" s="5">
        <v>30303</v>
      </c>
      <c r="B33" s="5" t="s">
        <v>138</v>
      </c>
      <c r="C33" s="15">
        <f t="shared" si="0"/>
        <v>1.6656</v>
      </c>
      <c r="D33" s="87">
        <v>1.6656</v>
      </c>
      <c r="E33" s="41"/>
    </row>
    <row r="34" ht="14.25" customHeight="1" spans="1:5">
      <c r="A34" s="5">
        <v>30305</v>
      </c>
      <c r="B34" s="5" t="s">
        <v>134</v>
      </c>
      <c r="C34" s="15">
        <f t="shared" si="0"/>
        <v>97.8</v>
      </c>
      <c r="D34" s="87">
        <v>97.8</v>
      </c>
      <c r="E34" s="41"/>
    </row>
    <row r="35" ht="14.25" customHeight="1" spans="1:5">
      <c r="A35" s="5">
        <v>30399</v>
      </c>
      <c r="B35" s="5" t="s">
        <v>137</v>
      </c>
      <c r="C35" s="15">
        <f t="shared" si="0"/>
        <v>51.65</v>
      </c>
      <c r="D35" s="87">
        <v>51.65</v>
      </c>
      <c r="E35" s="41"/>
    </row>
    <row r="36" ht="14.25" customHeight="1" spans="1:5">
      <c r="A36" s="5"/>
      <c r="B36" s="5"/>
      <c r="C36" s="15"/>
      <c r="D36" s="15"/>
      <c r="E36" s="15"/>
    </row>
    <row r="37" ht="14.25" customHeight="1" spans="1:5">
      <c r="A37" s="5"/>
      <c r="B37" s="5"/>
      <c r="C37" s="15"/>
      <c r="D37" s="15"/>
      <c r="E37" s="15"/>
    </row>
    <row r="38" ht="14.25" customHeight="1" spans="1:5">
      <c r="A38" s="5"/>
      <c r="B38" s="5"/>
      <c r="C38" s="15"/>
      <c r="D38" s="15"/>
      <c r="E38" s="15"/>
    </row>
    <row r="39" ht="14.25" customHeight="1" spans="1:5">
      <c r="A39" s="5"/>
      <c r="B39" s="5"/>
      <c r="C39" s="15"/>
      <c r="D39" s="15"/>
      <c r="E39" s="15"/>
    </row>
    <row r="40" ht="14.25" customHeight="1"/>
    <row r="41" ht="14.25" customHeight="1" spans="2:2">
      <c r="B41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9" sqref="G9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29"/>
      <c r="B1" s="29"/>
      <c r="C1" s="36" t="s">
        <v>139</v>
      </c>
    </row>
    <row r="2" ht="29.45" customHeight="1" spans="1:3">
      <c r="A2" s="30" t="s">
        <v>140</v>
      </c>
      <c r="B2" s="30"/>
      <c r="C2" s="30"/>
    </row>
    <row r="3" ht="14.25" customHeight="1" spans="1:3">
      <c r="A3" s="29"/>
      <c r="B3" s="29"/>
      <c r="C3" s="36" t="s">
        <v>3</v>
      </c>
    </row>
    <row r="4" ht="31.7" customHeight="1" spans="1:3">
      <c r="A4" s="53" t="s">
        <v>141</v>
      </c>
      <c r="B4" s="53" t="s">
        <v>142</v>
      </c>
      <c r="C4" s="53" t="s">
        <v>143</v>
      </c>
    </row>
    <row r="5" ht="17.1" customHeight="1" spans="1:3">
      <c r="A5" s="53" t="s">
        <v>79</v>
      </c>
      <c r="B5" s="54">
        <v>1</v>
      </c>
      <c r="C5" s="54">
        <v>2</v>
      </c>
    </row>
    <row r="6" ht="17.1" customHeight="1" spans="1:3">
      <c r="A6" s="53" t="s">
        <v>9</v>
      </c>
      <c r="B6" s="76"/>
      <c r="C6" s="76"/>
    </row>
    <row r="7" ht="17.1" customHeight="1" spans="1:3">
      <c r="A7" s="54" t="s">
        <v>144</v>
      </c>
      <c r="B7" s="76"/>
      <c r="C7" s="76"/>
    </row>
    <row r="8" ht="17.1" customHeight="1" spans="1:3">
      <c r="A8" s="54" t="s">
        <v>145</v>
      </c>
      <c r="B8" s="76">
        <v>0</v>
      </c>
      <c r="C8" s="76">
        <v>0</v>
      </c>
    </row>
    <row r="9" ht="17.1" customHeight="1" spans="1:3">
      <c r="A9" s="54" t="s">
        <v>146</v>
      </c>
      <c r="B9" s="76">
        <v>0</v>
      </c>
      <c r="C9" s="76">
        <v>0</v>
      </c>
    </row>
    <row r="10" ht="17.1" customHeight="1" spans="1:3">
      <c r="A10" s="54" t="s">
        <v>147</v>
      </c>
      <c r="B10" s="76">
        <v>0</v>
      </c>
      <c r="C10" s="76">
        <v>0</v>
      </c>
    </row>
    <row r="11" ht="17.1" customHeight="1" spans="1:3">
      <c r="A11" s="54" t="s">
        <v>148</v>
      </c>
      <c r="B11" s="76"/>
      <c r="C11" s="76"/>
    </row>
    <row r="12" ht="17.1" customHeight="1" spans="1:3">
      <c r="A12" s="54" t="s">
        <v>149</v>
      </c>
      <c r="B12" s="76"/>
      <c r="C12" s="76"/>
    </row>
    <row r="13" ht="17.1" customHeight="1" spans="1:3">
      <c r="A13" s="54" t="s">
        <v>150</v>
      </c>
      <c r="B13" s="76">
        <v>0</v>
      </c>
      <c r="C13" s="76">
        <v>0</v>
      </c>
    </row>
    <row r="14" ht="17.1" customHeight="1" spans="1:3">
      <c r="A14" s="54" t="s">
        <v>151</v>
      </c>
      <c r="B14" s="76">
        <v>0</v>
      </c>
      <c r="C14" s="76">
        <v>0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31" workbookViewId="0">
      <selection activeCell="D11" sqref="D11:D12"/>
    </sheetView>
  </sheetViews>
  <sheetFormatPr defaultColWidth="10" defaultRowHeight="13.5" outlineLevelCol="5"/>
  <cols>
    <col min="1" max="1" width="33.875" customWidth="1"/>
    <col min="2" max="2" width="15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29"/>
      <c r="B1" s="29"/>
      <c r="C1" s="29"/>
      <c r="D1" s="29"/>
      <c r="E1" s="29"/>
      <c r="F1" s="36" t="s">
        <v>152</v>
      </c>
    </row>
    <row r="2" ht="18" customHeight="1" spans="1:6">
      <c r="A2" s="30" t="s">
        <v>153</v>
      </c>
      <c r="B2" s="30"/>
      <c r="C2" s="30"/>
      <c r="D2" s="30"/>
      <c r="E2" s="30"/>
      <c r="F2" s="30"/>
    </row>
    <row r="3" ht="17.1" customHeight="1" spans="1:6">
      <c r="A3" s="29"/>
      <c r="B3" s="29"/>
      <c r="C3" s="29"/>
      <c r="D3" s="29"/>
      <c r="E3" s="29"/>
      <c r="F3" s="36" t="s">
        <v>3</v>
      </c>
    </row>
    <row r="4" ht="17.1" customHeight="1" spans="1:6">
      <c r="A4" s="53" t="s">
        <v>154</v>
      </c>
      <c r="B4" s="53"/>
      <c r="C4" s="53" t="s">
        <v>155</v>
      </c>
      <c r="D4" s="53"/>
      <c r="E4" s="53"/>
      <c r="F4" s="53"/>
    </row>
    <row r="5" ht="17.1" customHeight="1" spans="1:6">
      <c r="A5" s="53" t="s">
        <v>156</v>
      </c>
      <c r="B5" s="53" t="s">
        <v>157</v>
      </c>
      <c r="C5" s="53" t="s">
        <v>158</v>
      </c>
      <c r="D5" s="53" t="s">
        <v>157</v>
      </c>
      <c r="E5" s="53" t="s">
        <v>158</v>
      </c>
      <c r="F5" s="53" t="s">
        <v>157</v>
      </c>
    </row>
    <row r="6" ht="17.1" customHeight="1" spans="1:6">
      <c r="A6" s="54" t="s">
        <v>159</v>
      </c>
      <c r="B6" s="55">
        <f>B7+B8</f>
        <v>2791.615228</v>
      </c>
      <c r="C6" s="56" t="s">
        <v>160</v>
      </c>
      <c r="D6" s="57"/>
      <c r="E6" s="58" t="s">
        <v>161</v>
      </c>
      <c r="F6" s="55">
        <f>SUM(F7:F10)</f>
        <v>2280.386827</v>
      </c>
    </row>
    <row r="7" ht="17.1" customHeight="1" spans="1:6">
      <c r="A7" s="59" t="s">
        <v>162</v>
      </c>
      <c r="B7" s="60">
        <v>2690.071128</v>
      </c>
      <c r="C7" s="61" t="s">
        <v>163</v>
      </c>
      <c r="D7" s="62"/>
      <c r="E7" s="63" t="s">
        <v>164</v>
      </c>
      <c r="F7" s="60">
        <v>1941.758833</v>
      </c>
    </row>
    <row r="8" ht="17.1" customHeight="1" spans="1:6">
      <c r="A8" s="59" t="s">
        <v>165</v>
      </c>
      <c r="B8" s="64">
        <f>SUM(B9:B14)</f>
        <v>101.5441</v>
      </c>
      <c r="C8" s="61" t="s">
        <v>166</v>
      </c>
      <c r="D8" s="62"/>
      <c r="E8" s="63" t="s">
        <v>167</v>
      </c>
      <c r="F8" s="60">
        <v>125.069494</v>
      </c>
    </row>
    <row r="9" ht="17.1" customHeight="1" spans="1:6">
      <c r="A9" s="59" t="s">
        <v>168</v>
      </c>
      <c r="B9" s="44">
        <v>11.3841</v>
      </c>
      <c r="C9" s="61" t="s">
        <v>169</v>
      </c>
      <c r="D9" s="62"/>
      <c r="E9" s="63" t="s">
        <v>170</v>
      </c>
      <c r="F9" s="60">
        <v>213.5585</v>
      </c>
    </row>
    <row r="10" ht="17.1" customHeight="1" spans="1:6">
      <c r="A10" s="59" t="s">
        <v>171</v>
      </c>
      <c r="B10" s="44">
        <v>87.4</v>
      </c>
      <c r="C10" s="61" t="s">
        <v>172</v>
      </c>
      <c r="D10" s="65">
        <v>2010.918549</v>
      </c>
      <c r="E10" s="63" t="s">
        <v>173</v>
      </c>
      <c r="F10" s="64"/>
    </row>
    <row r="11" ht="17.1" customHeight="1" spans="1:6">
      <c r="A11" s="59" t="s">
        <v>174</v>
      </c>
      <c r="B11" s="44">
        <v>0</v>
      </c>
      <c r="C11" s="61" t="s">
        <v>175</v>
      </c>
      <c r="D11" s="65"/>
      <c r="E11" s="63" t="s">
        <v>176</v>
      </c>
      <c r="F11" s="64">
        <f>SUM(F12:F21)</f>
        <v>511.228401</v>
      </c>
    </row>
    <row r="12" ht="17.1" customHeight="1" spans="1:6">
      <c r="A12" s="59" t="s">
        <v>177</v>
      </c>
      <c r="B12" s="44">
        <v>2.76</v>
      </c>
      <c r="C12" s="61" t="s">
        <v>178</v>
      </c>
      <c r="D12" s="65"/>
      <c r="E12" s="63" t="s">
        <v>164</v>
      </c>
      <c r="F12" s="44">
        <v>413.577901</v>
      </c>
    </row>
    <row r="13" ht="17.1" customHeight="1" spans="1:6">
      <c r="A13" s="59" t="s">
        <v>179</v>
      </c>
      <c r="B13" s="62"/>
      <c r="C13" s="61" t="s">
        <v>180</v>
      </c>
      <c r="D13" s="65">
        <v>496.091533</v>
      </c>
      <c r="E13" s="63" t="s">
        <v>167</v>
      </c>
      <c r="F13" s="44">
        <v>12.64</v>
      </c>
    </row>
    <row r="14" ht="17.1" customHeight="1" spans="1:6">
      <c r="A14" s="59" t="s">
        <v>181</v>
      </c>
      <c r="B14" s="62"/>
      <c r="C14" s="61" t="s">
        <v>182</v>
      </c>
      <c r="D14" s="65">
        <v>112.11718</v>
      </c>
      <c r="E14" s="63" t="s">
        <v>170</v>
      </c>
      <c r="F14" s="44">
        <v>80.4405</v>
      </c>
    </row>
    <row r="15" ht="17.1" customHeight="1" spans="1:6">
      <c r="A15" s="59" t="s">
        <v>183</v>
      </c>
      <c r="B15" s="62"/>
      <c r="C15" s="61" t="s">
        <v>184</v>
      </c>
      <c r="D15" s="65"/>
      <c r="E15" s="63" t="s">
        <v>185</v>
      </c>
      <c r="F15" s="44">
        <v>0</v>
      </c>
    </row>
    <row r="16" ht="17.1" customHeight="1" spans="1:6">
      <c r="A16" s="59" t="s">
        <v>186</v>
      </c>
      <c r="B16" s="62"/>
      <c r="C16" s="61" t="s">
        <v>187</v>
      </c>
      <c r="D16" s="65"/>
      <c r="E16" s="63" t="s">
        <v>188</v>
      </c>
      <c r="F16" s="44">
        <v>0</v>
      </c>
    </row>
    <row r="17" ht="17.1" customHeight="1" spans="1:6">
      <c r="A17" s="59" t="s">
        <v>189</v>
      </c>
      <c r="B17" s="62">
        <f>SUM(B18:B19)</f>
        <v>0</v>
      </c>
      <c r="C17" s="61" t="s">
        <v>190</v>
      </c>
      <c r="D17" s="65"/>
      <c r="E17" s="63" t="s">
        <v>191</v>
      </c>
      <c r="F17" s="44">
        <v>4.57</v>
      </c>
    </row>
    <row r="18" ht="17.1" customHeight="1" spans="1:6">
      <c r="A18" s="54" t="s">
        <v>192</v>
      </c>
      <c r="B18" s="66"/>
      <c r="C18" s="67" t="s">
        <v>193</v>
      </c>
      <c r="D18" s="68"/>
      <c r="E18" s="69" t="s">
        <v>194</v>
      </c>
      <c r="F18" s="66"/>
    </row>
    <row r="19" ht="17.1" customHeight="1" spans="1:6">
      <c r="A19" s="54" t="s">
        <v>195</v>
      </c>
      <c r="B19" s="70"/>
      <c r="C19" s="59" t="s">
        <v>196</v>
      </c>
      <c r="D19" s="68"/>
      <c r="E19" s="71" t="s">
        <v>197</v>
      </c>
      <c r="F19" s="70"/>
    </row>
    <row r="20" ht="17.1" customHeight="1" spans="1:6">
      <c r="A20" s="54" t="s">
        <v>198</v>
      </c>
      <c r="B20" s="70">
        <f>SUM(B21:B23)</f>
        <v>0</v>
      </c>
      <c r="C20" s="59" t="s">
        <v>199</v>
      </c>
      <c r="D20" s="68"/>
      <c r="E20" s="71" t="s">
        <v>200</v>
      </c>
      <c r="F20" s="70"/>
    </row>
    <row r="21" ht="17.1" customHeight="1" spans="1:6">
      <c r="A21" s="54" t="s">
        <v>201</v>
      </c>
      <c r="B21" s="70"/>
      <c r="C21" s="59" t="s">
        <v>202</v>
      </c>
      <c r="D21" s="68"/>
      <c r="E21" s="71" t="s">
        <v>203</v>
      </c>
      <c r="F21" s="70"/>
    </row>
    <row r="22" ht="17.1" customHeight="1" spans="1:6">
      <c r="A22" s="54" t="s">
        <v>204</v>
      </c>
      <c r="B22" s="70"/>
      <c r="C22" s="59" t="s">
        <v>205</v>
      </c>
      <c r="D22" s="68"/>
      <c r="E22" s="71"/>
      <c r="F22" s="70"/>
    </row>
    <row r="23" ht="17.1" customHeight="1" spans="1:6">
      <c r="A23" s="54" t="s">
        <v>206</v>
      </c>
      <c r="B23" s="70"/>
      <c r="C23" s="59" t="s">
        <v>207</v>
      </c>
      <c r="D23" s="68"/>
      <c r="E23" s="71"/>
      <c r="F23" s="70"/>
    </row>
    <row r="24" ht="17.1" customHeight="1" spans="1:6">
      <c r="A24" s="54"/>
      <c r="B24" s="70"/>
      <c r="C24" s="59" t="s">
        <v>208</v>
      </c>
      <c r="D24" s="68">
        <v>172.487966</v>
      </c>
      <c r="E24" s="71"/>
      <c r="F24" s="70"/>
    </row>
    <row r="25" ht="17.1" customHeight="1" spans="1:6">
      <c r="A25" s="54"/>
      <c r="B25" s="70"/>
      <c r="C25" s="59" t="s">
        <v>209</v>
      </c>
      <c r="D25" s="72"/>
      <c r="E25" s="71"/>
      <c r="F25" s="70"/>
    </row>
    <row r="26" ht="17.1" customHeight="1" spans="1:6">
      <c r="A26" s="54"/>
      <c r="B26" s="73"/>
      <c r="C26" s="54" t="s">
        <v>210</v>
      </c>
      <c r="D26" s="66"/>
      <c r="E26" s="54"/>
      <c r="F26" s="73"/>
    </row>
    <row r="27" ht="17.1" customHeight="1" spans="1:6">
      <c r="A27" s="54"/>
      <c r="B27" s="70"/>
      <c r="C27" s="54" t="s">
        <v>211</v>
      </c>
      <c r="D27" s="70"/>
      <c r="E27" s="74"/>
      <c r="F27" s="70"/>
    </row>
    <row r="28" ht="17.1" customHeight="1" spans="1:6">
      <c r="A28" s="54"/>
      <c r="B28" s="70"/>
      <c r="C28" s="54" t="s">
        <v>212</v>
      </c>
      <c r="D28" s="70"/>
      <c r="E28" s="74"/>
      <c r="F28" s="70"/>
    </row>
    <row r="29" ht="17.1" customHeight="1" spans="1:6">
      <c r="A29" s="54"/>
      <c r="B29" s="70"/>
      <c r="C29" s="54" t="s">
        <v>213</v>
      </c>
      <c r="D29" s="70"/>
      <c r="E29" s="74"/>
      <c r="F29" s="70"/>
    </row>
    <row r="30" ht="17.1" customHeight="1" spans="1:6">
      <c r="A30" s="54"/>
      <c r="B30" s="70"/>
      <c r="C30" s="54" t="s">
        <v>214</v>
      </c>
      <c r="D30" s="70"/>
      <c r="E30" s="74"/>
      <c r="F30" s="70"/>
    </row>
    <row r="31" ht="17.1" customHeight="1" spans="1:6">
      <c r="A31" s="54"/>
      <c r="B31" s="70"/>
      <c r="C31" s="54" t="s">
        <v>215</v>
      </c>
      <c r="D31" s="70"/>
      <c r="E31" s="74"/>
      <c r="F31" s="70"/>
    </row>
    <row r="32" ht="17.1" customHeight="1" spans="1:6">
      <c r="A32" s="54"/>
      <c r="B32" s="70"/>
      <c r="C32" s="54" t="s">
        <v>216</v>
      </c>
      <c r="D32" s="70"/>
      <c r="E32" s="74"/>
      <c r="F32" s="70"/>
    </row>
    <row r="33" ht="17.1" customHeight="1" spans="1:6">
      <c r="A33" s="54"/>
      <c r="B33" s="70"/>
      <c r="C33" s="54" t="s">
        <v>217</v>
      </c>
      <c r="D33" s="70"/>
      <c r="E33" s="74"/>
      <c r="F33" s="70"/>
    </row>
    <row r="34" ht="17.1" customHeight="1" spans="1:6">
      <c r="A34" s="54"/>
      <c r="B34" s="70"/>
      <c r="C34" s="54"/>
      <c r="D34" s="70"/>
      <c r="E34" s="74"/>
      <c r="F34" s="70"/>
    </row>
    <row r="35" ht="17.1" customHeight="1" spans="1:6">
      <c r="A35" s="75" t="s">
        <v>44</v>
      </c>
      <c r="B35" s="70">
        <f>SUM(B6+B15+B16+B17+B20)</f>
        <v>2791.615228</v>
      </c>
      <c r="C35" s="75" t="s">
        <v>45</v>
      </c>
      <c r="D35" s="70">
        <f>SUM(D6:D33)</f>
        <v>2791.615228</v>
      </c>
      <c r="E35" s="75" t="s">
        <v>45</v>
      </c>
      <c r="F35" s="70">
        <f>F6+F11</f>
        <v>2791.615228</v>
      </c>
    </row>
    <row r="36" ht="17.1" customHeight="1" spans="1:6">
      <c r="A36" s="54" t="s">
        <v>218</v>
      </c>
      <c r="B36" s="70">
        <f>SUM(B37:B41)</f>
        <v>0</v>
      </c>
      <c r="C36" s="54" t="s">
        <v>219</v>
      </c>
      <c r="D36" s="70"/>
      <c r="E36" s="74" t="s">
        <v>220</v>
      </c>
      <c r="F36" s="70">
        <f>SUM(F37:F38)</f>
        <v>0</v>
      </c>
    </row>
    <row r="37" ht="17.1" customHeight="1" spans="1:6">
      <c r="A37" s="54" t="s">
        <v>221</v>
      </c>
      <c r="B37" s="70"/>
      <c r="C37" s="54"/>
      <c r="D37" s="70"/>
      <c r="E37" s="74" t="s">
        <v>222</v>
      </c>
      <c r="F37" s="70"/>
    </row>
    <row r="38" ht="17.1" customHeight="1" spans="1:6">
      <c r="A38" s="54" t="s">
        <v>223</v>
      </c>
      <c r="B38" s="70"/>
      <c r="C38" s="54"/>
      <c r="D38" s="70"/>
      <c r="E38" s="74" t="s">
        <v>224</v>
      </c>
      <c r="F38" s="70"/>
    </row>
    <row r="39" ht="17.1" customHeight="1" spans="1:6">
      <c r="A39" s="54" t="s">
        <v>225</v>
      </c>
      <c r="B39" s="70"/>
      <c r="C39" s="54"/>
      <c r="D39" s="70"/>
      <c r="E39" s="74" t="s">
        <v>226</v>
      </c>
      <c r="F39" s="70"/>
    </row>
    <row r="40" ht="27.2" customHeight="1" spans="1:6">
      <c r="A40" s="54" t="s">
        <v>227</v>
      </c>
      <c r="B40" s="70"/>
      <c r="C40" s="54"/>
      <c r="D40" s="70"/>
      <c r="E40" s="74"/>
      <c r="F40" s="70"/>
    </row>
    <row r="41" ht="27.2" customHeight="1" spans="1:6">
      <c r="A41" s="54" t="s">
        <v>228</v>
      </c>
      <c r="B41" s="70"/>
      <c r="C41" s="54"/>
      <c r="D41" s="70"/>
      <c r="E41" s="74"/>
      <c r="F41" s="70"/>
    </row>
    <row r="42" ht="17.1" customHeight="1" spans="1:6">
      <c r="A42" s="54"/>
      <c r="B42" s="70"/>
      <c r="C42" s="54"/>
      <c r="D42" s="70"/>
      <c r="E42" s="74"/>
      <c r="F42" s="70"/>
    </row>
    <row r="43" ht="17.1" customHeight="1" spans="1:6">
      <c r="A43" s="54"/>
      <c r="B43" s="70"/>
      <c r="C43" s="54"/>
      <c r="D43" s="70"/>
      <c r="E43" s="74"/>
      <c r="F43" s="70"/>
    </row>
    <row r="44" ht="17.1" customHeight="1" spans="1:6">
      <c r="A44" s="75" t="s">
        <v>229</v>
      </c>
      <c r="B44" s="70">
        <f>B35+B36</f>
        <v>2791.615228</v>
      </c>
      <c r="C44" s="75" t="s">
        <v>230</v>
      </c>
      <c r="D44" s="70">
        <f>D35+D36</f>
        <v>2791.615228</v>
      </c>
      <c r="E44" s="75" t="s">
        <v>230</v>
      </c>
      <c r="F44" s="70">
        <f>F35+F36</f>
        <v>2791.615228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topLeftCell="B4" workbookViewId="0">
      <selection activeCell="L29" sqref="L29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11" width="8.5" customWidth="1"/>
    <col min="12" max="13" width="7.62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36" t="s">
        <v>231</v>
      </c>
      <c r="AD1" s="50"/>
    </row>
    <row r="2" ht="26.45" customHeight="1" spans="4:30">
      <c r="D2" s="30" t="s">
        <v>232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ht="14.25" customHeight="1" spans="4:30"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51" t="s">
        <v>3</v>
      </c>
      <c r="AD3" s="52"/>
    </row>
    <row r="4" ht="14.25" customHeight="1" spans="1:30">
      <c r="A4" s="31" t="s">
        <v>56</v>
      </c>
      <c r="B4" s="31"/>
      <c r="C4" s="31"/>
      <c r="D4" s="31" t="s">
        <v>233</v>
      </c>
      <c r="E4" s="31" t="s">
        <v>234</v>
      </c>
      <c r="F4" s="31" t="s">
        <v>235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ht="36.75" customHeight="1" spans="1:30">
      <c r="A5" s="31" t="s">
        <v>63</v>
      </c>
      <c r="B5" s="31" t="s">
        <v>64</v>
      </c>
      <c r="C5" s="31" t="s">
        <v>65</v>
      </c>
      <c r="D5" s="31"/>
      <c r="E5" s="31"/>
      <c r="F5" s="31" t="s">
        <v>59</v>
      </c>
      <c r="G5" s="31" t="s">
        <v>236</v>
      </c>
      <c r="H5" s="31"/>
      <c r="I5" s="31"/>
      <c r="J5" s="31"/>
      <c r="K5" s="31"/>
      <c r="L5" s="31"/>
      <c r="M5" s="31"/>
      <c r="N5" s="31"/>
      <c r="O5" s="31"/>
      <c r="P5" s="31" t="s">
        <v>237</v>
      </c>
      <c r="Q5" s="31" t="s">
        <v>238</v>
      </c>
      <c r="R5" s="31" t="s">
        <v>239</v>
      </c>
      <c r="S5" s="31"/>
      <c r="T5" s="31"/>
      <c r="U5" s="31" t="s">
        <v>240</v>
      </c>
      <c r="V5" s="31"/>
      <c r="W5" s="31"/>
      <c r="X5" s="31"/>
      <c r="Y5" s="31" t="s">
        <v>241</v>
      </c>
      <c r="Z5" s="31"/>
      <c r="AA5" s="31"/>
      <c r="AB5" s="31"/>
      <c r="AC5" s="31"/>
      <c r="AD5" s="31"/>
    </row>
    <row r="6" ht="14.25" customHeight="1" spans="1:30">
      <c r="A6" s="31"/>
      <c r="B6" s="31"/>
      <c r="C6" s="31"/>
      <c r="D6" s="31"/>
      <c r="E6" s="31"/>
      <c r="F6" s="31"/>
      <c r="G6" s="31" t="s">
        <v>9</v>
      </c>
      <c r="H6" s="31" t="s">
        <v>242</v>
      </c>
      <c r="I6" s="31" t="s">
        <v>243</v>
      </c>
      <c r="J6" s="31"/>
      <c r="K6" s="31"/>
      <c r="L6" s="31"/>
      <c r="M6" s="31"/>
      <c r="N6" s="31"/>
      <c r="O6" s="31"/>
      <c r="P6" s="31"/>
      <c r="Q6" s="31"/>
      <c r="R6" s="31" t="s">
        <v>66</v>
      </c>
      <c r="S6" s="31" t="s">
        <v>244</v>
      </c>
      <c r="T6" s="31" t="s">
        <v>245</v>
      </c>
      <c r="U6" s="31" t="s">
        <v>66</v>
      </c>
      <c r="V6" s="31" t="s">
        <v>246</v>
      </c>
      <c r="W6" s="31" t="s">
        <v>247</v>
      </c>
      <c r="X6" s="31" t="s">
        <v>245</v>
      </c>
      <c r="Y6" s="31" t="s">
        <v>66</v>
      </c>
      <c r="Z6" s="31" t="s">
        <v>248</v>
      </c>
      <c r="AA6" s="31" t="s">
        <v>249</v>
      </c>
      <c r="AB6" s="31" t="s">
        <v>250</v>
      </c>
      <c r="AC6" s="31" t="s">
        <v>251</v>
      </c>
      <c r="AD6" s="31" t="s">
        <v>252</v>
      </c>
    </row>
    <row r="7" ht="87.75" customHeight="1" spans="1:30">
      <c r="A7" s="31"/>
      <c r="B7" s="31"/>
      <c r="C7" s="31"/>
      <c r="D7" s="31"/>
      <c r="E7" s="31"/>
      <c r="F7" s="31"/>
      <c r="G7" s="31"/>
      <c r="H7" s="31"/>
      <c r="I7" s="31" t="s">
        <v>66</v>
      </c>
      <c r="J7" s="31" t="s">
        <v>253</v>
      </c>
      <c r="K7" s="31" t="s">
        <v>254</v>
      </c>
      <c r="L7" s="31" t="s">
        <v>255</v>
      </c>
      <c r="M7" s="31" t="s">
        <v>256</v>
      </c>
      <c r="N7" s="31" t="s">
        <v>257</v>
      </c>
      <c r="O7" s="31" t="s">
        <v>258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ht="14.25" customHeight="1" spans="1:30">
      <c r="A8" s="31" t="s">
        <v>79</v>
      </c>
      <c r="B8" s="31" t="s">
        <v>79</v>
      </c>
      <c r="C8" s="31" t="s">
        <v>79</v>
      </c>
      <c r="D8" s="31" t="s">
        <v>79</v>
      </c>
      <c r="E8" s="31" t="s">
        <v>79</v>
      </c>
      <c r="F8" s="42">
        <v>1</v>
      </c>
      <c r="G8" s="42">
        <v>2</v>
      </c>
      <c r="H8" s="42">
        <v>3</v>
      </c>
      <c r="I8" s="42">
        <v>4</v>
      </c>
      <c r="J8" s="42">
        <v>5</v>
      </c>
      <c r="K8" s="42">
        <v>6</v>
      </c>
      <c r="L8" s="42">
        <v>7</v>
      </c>
      <c r="M8" s="42">
        <v>8</v>
      </c>
      <c r="N8" s="31">
        <v>9</v>
      </c>
      <c r="O8" s="31">
        <v>10</v>
      </c>
      <c r="P8" s="31">
        <v>11</v>
      </c>
      <c r="Q8" s="31">
        <v>12</v>
      </c>
      <c r="R8" s="31">
        <v>13</v>
      </c>
      <c r="S8" s="31">
        <v>14</v>
      </c>
      <c r="T8" s="31">
        <v>15</v>
      </c>
      <c r="U8" s="31">
        <v>16</v>
      </c>
      <c r="V8" s="31">
        <v>17</v>
      </c>
      <c r="W8" s="31">
        <v>18</v>
      </c>
      <c r="X8" s="31">
        <v>19</v>
      </c>
      <c r="Y8" s="31">
        <v>20</v>
      </c>
      <c r="Z8" s="31">
        <v>21</v>
      </c>
      <c r="AA8" s="31">
        <v>22</v>
      </c>
      <c r="AB8" s="31">
        <v>23</v>
      </c>
      <c r="AC8" s="31">
        <v>24</v>
      </c>
      <c r="AD8" s="31">
        <v>25</v>
      </c>
    </row>
    <row r="9" s="1" customFormat="1" ht="14.25" customHeight="1" spans="1:30">
      <c r="A9" s="14"/>
      <c r="B9" s="14"/>
      <c r="C9" s="14"/>
      <c r="D9" s="5" t="s">
        <v>80</v>
      </c>
      <c r="E9" s="43" t="s">
        <v>81</v>
      </c>
      <c r="F9" s="44">
        <v>2791.615228</v>
      </c>
      <c r="G9" s="44">
        <v>2791.615228</v>
      </c>
      <c r="H9" s="44">
        <v>2690.071128</v>
      </c>
      <c r="I9" s="44">
        <v>101.5441</v>
      </c>
      <c r="J9" s="44">
        <v>11.3841</v>
      </c>
      <c r="K9" s="44">
        <v>87.4</v>
      </c>
      <c r="L9" s="44">
        <v>0</v>
      </c>
      <c r="M9" s="44">
        <v>2.76</v>
      </c>
      <c r="N9" s="23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ht="14.25" customHeight="1" spans="1:30">
      <c r="A10" s="33" t="s">
        <v>82</v>
      </c>
      <c r="B10" s="33" t="s">
        <v>83</v>
      </c>
      <c r="C10" s="33" t="s">
        <v>84</v>
      </c>
      <c r="D10" s="32" t="s">
        <v>226</v>
      </c>
      <c r="E10" s="45" t="s">
        <v>86</v>
      </c>
      <c r="F10" s="44">
        <v>100.51</v>
      </c>
      <c r="G10" s="44">
        <v>100.51</v>
      </c>
      <c r="H10" s="44">
        <v>13.11</v>
      </c>
      <c r="I10" s="44">
        <v>87.4</v>
      </c>
      <c r="J10" s="44">
        <v>0</v>
      </c>
      <c r="K10" s="44">
        <v>87.4</v>
      </c>
      <c r="L10" s="44"/>
      <c r="M10" s="44"/>
      <c r="N10" s="49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ht="14.25" customHeight="1" spans="1:30">
      <c r="A11" s="33" t="s">
        <v>82</v>
      </c>
      <c r="B11" s="33" t="s">
        <v>83</v>
      </c>
      <c r="C11" s="33" t="s">
        <v>83</v>
      </c>
      <c r="D11" s="32" t="s">
        <v>226</v>
      </c>
      <c r="E11" s="45" t="s">
        <v>87</v>
      </c>
      <c r="F11" s="44">
        <v>1899.024449</v>
      </c>
      <c r="G11" s="44">
        <v>1899.024449</v>
      </c>
      <c r="H11" s="44">
        <v>1896.264449</v>
      </c>
      <c r="I11" s="44">
        <v>2.76</v>
      </c>
      <c r="J11" s="44"/>
      <c r="K11" s="44"/>
      <c r="L11" s="44"/>
      <c r="M11" s="44">
        <v>2.76</v>
      </c>
      <c r="N11" s="49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ht="14.25" customHeight="1" spans="1:30">
      <c r="A12" s="33" t="s">
        <v>82</v>
      </c>
      <c r="B12" s="33" t="s">
        <v>88</v>
      </c>
      <c r="C12" s="33" t="s">
        <v>89</v>
      </c>
      <c r="D12" s="32" t="s">
        <v>226</v>
      </c>
      <c r="E12" s="45" t="s">
        <v>90</v>
      </c>
      <c r="F12" s="44">
        <v>11.3841</v>
      </c>
      <c r="G12" s="44">
        <v>11.3841</v>
      </c>
      <c r="H12" s="44">
        <v>0</v>
      </c>
      <c r="I12" s="44">
        <v>11.3841</v>
      </c>
      <c r="J12" s="44">
        <v>11.3841</v>
      </c>
      <c r="K12" s="44"/>
      <c r="L12" s="44"/>
      <c r="M12" s="44"/>
      <c r="N12" s="49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ht="14.25" customHeight="1" spans="1:30">
      <c r="A13" s="33" t="s">
        <v>91</v>
      </c>
      <c r="B13" s="33" t="s">
        <v>92</v>
      </c>
      <c r="C13" s="33" t="s">
        <v>83</v>
      </c>
      <c r="D13" s="32" t="s">
        <v>226</v>
      </c>
      <c r="E13" s="45" t="s">
        <v>93</v>
      </c>
      <c r="F13" s="44">
        <v>151.1156</v>
      </c>
      <c r="G13" s="44">
        <v>151.1156</v>
      </c>
      <c r="H13" s="44">
        <v>151.1156</v>
      </c>
      <c r="I13" s="44"/>
      <c r="J13" s="44"/>
      <c r="K13" s="44"/>
      <c r="L13" s="44"/>
      <c r="M13" s="44"/>
      <c r="N13" s="49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ht="14.25" customHeight="1" spans="1:30">
      <c r="A14" s="33" t="s">
        <v>91</v>
      </c>
      <c r="B14" s="33" t="s">
        <v>92</v>
      </c>
      <c r="C14" s="33" t="s">
        <v>92</v>
      </c>
      <c r="D14" s="32" t="s">
        <v>226</v>
      </c>
      <c r="E14" s="45" t="s">
        <v>94</v>
      </c>
      <c r="F14" s="44">
        <v>229.983955</v>
      </c>
      <c r="G14" s="44">
        <v>229.983955</v>
      </c>
      <c r="H14" s="44">
        <v>229.983955</v>
      </c>
      <c r="I14" s="44"/>
      <c r="J14" s="44"/>
      <c r="K14" s="44"/>
      <c r="L14" s="44"/>
      <c r="M14" s="44"/>
      <c r="N14" s="49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ht="22.7" customHeight="1" spans="1:30">
      <c r="A15" s="33" t="s">
        <v>91</v>
      </c>
      <c r="B15" s="33" t="s">
        <v>92</v>
      </c>
      <c r="C15" s="33" t="s">
        <v>95</v>
      </c>
      <c r="D15" s="32" t="s">
        <v>226</v>
      </c>
      <c r="E15" s="45" t="s">
        <v>96</v>
      </c>
      <c r="F15" s="44">
        <v>114.991978</v>
      </c>
      <c r="G15" s="44">
        <v>114.991978</v>
      </c>
      <c r="H15" s="44">
        <v>114.991978</v>
      </c>
      <c r="I15" s="44"/>
      <c r="J15" s="44"/>
      <c r="K15" s="44"/>
      <c r="L15" s="44"/>
      <c r="M15" s="44"/>
      <c r="N15" s="49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ht="14.25" customHeight="1" spans="1:30">
      <c r="A16" s="33" t="s">
        <v>97</v>
      </c>
      <c r="B16" s="33" t="s">
        <v>98</v>
      </c>
      <c r="C16" s="33" t="s">
        <v>83</v>
      </c>
      <c r="D16" s="32" t="s">
        <v>226</v>
      </c>
      <c r="E16" s="45" t="s">
        <v>99</v>
      </c>
      <c r="F16" s="44">
        <v>112.11718</v>
      </c>
      <c r="G16" s="44">
        <v>112.11718</v>
      </c>
      <c r="H16" s="44">
        <v>112.11718</v>
      </c>
      <c r="I16" s="44"/>
      <c r="J16" s="44"/>
      <c r="K16" s="44"/>
      <c r="L16" s="44"/>
      <c r="M16" s="44"/>
      <c r="N16" s="49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ht="14.25" customHeight="1" spans="1:30">
      <c r="A17" s="33" t="s">
        <v>100</v>
      </c>
      <c r="B17" s="33" t="s">
        <v>83</v>
      </c>
      <c r="C17" s="33" t="s">
        <v>84</v>
      </c>
      <c r="D17" s="32" t="s">
        <v>226</v>
      </c>
      <c r="E17" s="45" t="s">
        <v>101</v>
      </c>
      <c r="F17" s="44">
        <v>172.487966</v>
      </c>
      <c r="G17" s="44">
        <v>172.487966</v>
      </c>
      <c r="H17" s="44">
        <v>172.487966</v>
      </c>
      <c r="I17" s="44"/>
      <c r="J17" s="44"/>
      <c r="K17" s="44"/>
      <c r="L17" s="44"/>
      <c r="M17" s="44"/>
      <c r="N17" s="4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ht="14.25" customHeight="1" spans="1:30">
      <c r="A18" s="33"/>
      <c r="B18" s="33"/>
      <c r="C18" s="33"/>
      <c r="D18" s="32"/>
      <c r="E18" s="46"/>
      <c r="F18" s="47"/>
      <c r="G18" s="47"/>
      <c r="H18" s="47"/>
      <c r="I18" s="47"/>
      <c r="J18" s="47"/>
      <c r="K18" s="47"/>
      <c r="L18" s="47"/>
      <c r="M18" s="47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ht="14.25" customHeight="1" spans="1:30">
      <c r="A19" s="33"/>
      <c r="B19" s="33"/>
      <c r="C19" s="33"/>
      <c r="D19" s="32"/>
      <c r="E19" s="46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="1" customFormat="1" ht="14.25" customHeight="1" spans="1:30">
      <c r="A20" s="14"/>
      <c r="B20" s="14"/>
      <c r="C20" s="14"/>
      <c r="D20" s="14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="1" customFormat="1" ht="14.25" customHeight="1" spans="1:30">
      <c r="A21" s="14"/>
      <c r="B21" s="14"/>
      <c r="C21" s="14"/>
      <c r="D21" s="5"/>
      <c r="E21" s="48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="1" customFormat="1" ht="14.25" customHeight="1" spans="1:30">
      <c r="A22" s="14"/>
      <c r="B22" s="14"/>
      <c r="C22" s="14"/>
      <c r="D22" s="5"/>
      <c r="E22" s="48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="1" customFormat="1" ht="14.25" customHeight="1" spans="1:30">
      <c r="A23" s="14"/>
      <c r="B23" s="14"/>
      <c r="C23" s="14"/>
      <c r="D23" s="5"/>
      <c r="E23" s="48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="1" customFormat="1" ht="22.7" customHeight="1" spans="1:30">
      <c r="A24" s="14"/>
      <c r="B24" s="14"/>
      <c r="C24" s="14"/>
      <c r="D24" s="5"/>
      <c r="E24" s="48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="1" customFormat="1" ht="14.25" customHeight="1" spans="1:30">
      <c r="A25" s="14"/>
      <c r="B25" s="14"/>
      <c r="C25" s="14"/>
      <c r="D25" s="5"/>
      <c r="E25" s="48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="1" customFormat="1" ht="14.25" customHeight="1" spans="1:30">
      <c r="A26" s="14"/>
      <c r="B26" s="14"/>
      <c r="C26" s="14"/>
      <c r="D26" s="5"/>
      <c r="E26" s="48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="1" customFormat="1" ht="14.25" customHeight="1" spans="1:30">
      <c r="A27" s="14"/>
      <c r="B27" s="14"/>
      <c r="C27" s="14"/>
      <c r="D27" s="5"/>
      <c r="E27" s="48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Z16" sqref="Z16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6" t="s">
        <v>259</v>
      </c>
      <c r="Y1" s="26"/>
    </row>
    <row r="2" ht="19.5" customHeight="1" spans="1:25">
      <c r="A2" s="3" t="s">
        <v>260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9" t="s">
        <v>3</v>
      </c>
      <c r="X3" s="39"/>
      <c r="Y3" s="39"/>
    </row>
    <row r="4" ht="25.5" customHeight="1" spans="1:25">
      <c r="A4" s="4" t="s">
        <v>56</v>
      </c>
      <c r="B4" s="4"/>
      <c r="C4" s="4"/>
      <c r="D4" s="4" t="s">
        <v>233</v>
      </c>
      <c r="E4" s="4" t="s">
        <v>261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 t="s">
        <v>80</v>
      </c>
      <c r="E7" s="37" t="s">
        <v>81</v>
      </c>
      <c r="F7" s="20">
        <v>2791.615228</v>
      </c>
      <c r="G7" s="20">
        <v>2280.386827</v>
      </c>
      <c r="H7" s="20">
        <v>1941.758833</v>
      </c>
      <c r="I7" s="20">
        <v>125.069494</v>
      </c>
      <c r="J7" s="20">
        <v>213.5585</v>
      </c>
      <c r="K7" s="20"/>
      <c r="L7" s="20">
        <v>511.228401</v>
      </c>
      <c r="M7" s="20">
        <v>413.577901</v>
      </c>
      <c r="N7" s="20">
        <v>12.64</v>
      </c>
      <c r="O7" s="20">
        <v>80.4405</v>
      </c>
      <c r="P7" s="20"/>
      <c r="Q7" s="20"/>
      <c r="R7" s="20">
        <v>4.57</v>
      </c>
      <c r="S7" s="40"/>
      <c r="T7" s="15"/>
      <c r="U7" s="15"/>
      <c r="V7" s="15"/>
      <c r="W7" s="15"/>
      <c r="X7" s="15"/>
      <c r="Y7" s="15"/>
    </row>
    <row r="8" ht="14.25" customHeight="1" spans="1:25">
      <c r="A8" s="5" t="s">
        <v>82</v>
      </c>
      <c r="B8" s="5" t="s">
        <v>83</v>
      </c>
      <c r="C8" s="5" t="s">
        <v>84</v>
      </c>
      <c r="D8" s="5" t="s">
        <v>85</v>
      </c>
      <c r="E8" s="37" t="s">
        <v>86</v>
      </c>
      <c r="F8" s="20">
        <v>100.51</v>
      </c>
      <c r="G8" s="20">
        <v>13.11</v>
      </c>
      <c r="H8" s="20">
        <v>0</v>
      </c>
      <c r="I8" s="20">
        <v>13.11</v>
      </c>
      <c r="J8" s="20">
        <v>0</v>
      </c>
      <c r="K8" s="20"/>
      <c r="L8" s="20">
        <v>87.4</v>
      </c>
      <c r="M8" s="20">
        <v>71.57</v>
      </c>
      <c r="N8" s="20">
        <v>11.26</v>
      </c>
      <c r="O8" s="20"/>
      <c r="P8" s="20"/>
      <c r="Q8" s="20"/>
      <c r="R8" s="20">
        <v>4.57</v>
      </c>
      <c r="S8" s="40"/>
      <c r="T8" s="15"/>
      <c r="U8" s="15"/>
      <c r="V8" s="15"/>
      <c r="W8" s="15"/>
      <c r="X8" s="15"/>
      <c r="Y8" s="15"/>
    </row>
    <row r="9" ht="14.25" customHeight="1" spans="1:25">
      <c r="A9" s="5" t="s">
        <v>82</v>
      </c>
      <c r="B9" s="5" t="s">
        <v>83</v>
      </c>
      <c r="C9" s="5" t="s">
        <v>83</v>
      </c>
      <c r="D9" s="5" t="s">
        <v>85</v>
      </c>
      <c r="E9" s="37" t="s">
        <v>87</v>
      </c>
      <c r="F9" s="20">
        <v>1899.024449</v>
      </c>
      <c r="G9" s="20">
        <v>1486.580148</v>
      </c>
      <c r="H9" s="20">
        <v>1312.177754</v>
      </c>
      <c r="I9" s="20">
        <v>111.959494</v>
      </c>
      <c r="J9" s="20">
        <v>62.4429</v>
      </c>
      <c r="K9" s="20"/>
      <c r="L9" s="20">
        <v>412.444301</v>
      </c>
      <c r="M9" s="20">
        <v>342.007901</v>
      </c>
      <c r="N9" s="20">
        <v>1.38</v>
      </c>
      <c r="O9" s="20">
        <v>69.0564</v>
      </c>
      <c r="P9" s="20"/>
      <c r="Q9" s="20"/>
      <c r="R9" s="20"/>
      <c r="S9" s="40"/>
      <c r="T9" s="15"/>
      <c r="U9" s="15"/>
      <c r="V9" s="15"/>
      <c r="W9" s="15"/>
      <c r="X9" s="15"/>
      <c r="Y9" s="15"/>
    </row>
    <row r="10" ht="14.25" customHeight="1" spans="1:25">
      <c r="A10" s="5" t="s">
        <v>82</v>
      </c>
      <c r="B10" s="5" t="s">
        <v>88</v>
      </c>
      <c r="C10" s="5" t="s">
        <v>89</v>
      </c>
      <c r="D10" s="14" t="s">
        <v>85</v>
      </c>
      <c r="E10" s="37" t="s">
        <v>90</v>
      </c>
      <c r="F10" s="20">
        <v>11.3841</v>
      </c>
      <c r="G10" s="20"/>
      <c r="H10" s="20"/>
      <c r="I10" s="20"/>
      <c r="J10" s="20"/>
      <c r="K10" s="20"/>
      <c r="L10" s="20">
        <v>11.3841</v>
      </c>
      <c r="M10" s="20"/>
      <c r="N10" s="20"/>
      <c r="O10" s="20">
        <v>11.3841</v>
      </c>
      <c r="P10" s="20"/>
      <c r="Q10" s="20"/>
      <c r="R10" s="20"/>
      <c r="S10" s="40"/>
      <c r="T10" s="15"/>
      <c r="U10" s="15"/>
      <c r="V10" s="15"/>
      <c r="W10" s="15"/>
      <c r="X10" s="15"/>
      <c r="Y10" s="15"/>
    </row>
    <row r="11" ht="14.25" customHeight="1" spans="1:25">
      <c r="A11" s="5" t="s">
        <v>91</v>
      </c>
      <c r="B11" s="5" t="s">
        <v>92</v>
      </c>
      <c r="C11" s="5" t="s">
        <v>83</v>
      </c>
      <c r="D11" s="14" t="s">
        <v>85</v>
      </c>
      <c r="E11" s="37" t="s">
        <v>93</v>
      </c>
      <c r="F11" s="20">
        <v>151.1156</v>
      </c>
      <c r="G11" s="20">
        <v>151.1156</v>
      </c>
      <c r="H11" s="20">
        <v>0</v>
      </c>
      <c r="I11" s="20">
        <v>0</v>
      </c>
      <c r="J11" s="20">
        <v>151.1156</v>
      </c>
      <c r="K11" s="20"/>
      <c r="L11" s="20"/>
      <c r="M11" s="20"/>
      <c r="N11" s="20"/>
      <c r="O11" s="20"/>
      <c r="P11" s="20"/>
      <c r="Q11" s="20"/>
      <c r="R11" s="20"/>
      <c r="S11" s="40"/>
      <c r="T11" s="15"/>
      <c r="U11" s="15"/>
      <c r="V11" s="15"/>
      <c r="W11" s="15"/>
      <c r="X11" s="15"/>
      <c r="Y11" s="15"/>
    </row>
    <row r="12" ht="14.25" customHeight="1" spans="1:25">
      <c r="A12" s="5" t="s">
        <v>91</v>
      </c>
      <c r="B12" s="5" t="s">
        <v>92</v>
      </c>
      <c r="C12" s="5" t="s">
        <v>92</v>
      </c>
      <c r="D12" s="14" t="s">
        <v>85</v>
      </c>
      <c r="E12" s="37" t="s">
        <v>94</v>
      </c>
      <c r="F12" s="20">
        <v>229.983955</v>
      </c>
      <c r="G12" s="20">
        <v>229.983955</v>
      </c>
      <c r="H12" s="20">
        <v>229.983955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40"/>
      <c r="T12" s="15"/>
      <c r="U12" s="15"/>
      <c r="V12" s="15"/>
      <c r="W12" s="15"/>
      <c r="X12" s="15"/>
      <c r="Y12" s="15"/>
    </row>
    <row r="13" ht="14.25" customHeight="1" spans="1:25">
      <c r="A13" s="5" t="s">
        <v>91</v>
      </c>
      <c r="B13" s="5" t="s">
        <v>92</v>
      </c>
      <c r="C13" s="5" t="s">
        <v>95</v>
      </c>
      <c r="D13" s="14" t="s">
        <v>85</v>
      </c>
      <c r="E13" s="37" t="s">
        <v>96</v>
      </c>
      <c r="F13" s="20">
        <v>114.991978</v>
      </c>
      <c r="G13" s="20">
        <v>114.991978</v>
      </c>
      <c r="H13" s="20">
        <v>114.991978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40"/>
      <c r="T13" s="15"/>
      <c r="U13" s="15"/>
      <c r="V13" s="15"/>
      <c r="W13" s="15"/>
      <c r="X13" s="15"/>
      <c r="Y13" s="15"/>
    </row>
    <row r="14" ht="14.25" customHeight="1" spans="1:25">
      <c r="A14" s="5" t="s">
        <v>97</v>
      </c>
      <c r="B14" s="5" t="s">
        <v>98</v>
      </c>
      <c r="C14" s="5" t="s">
        <v>83</v>
      </c>
      <c r="D14" s="14" t="s">
        <v>85</v>
      </c>
      <c r="E14" s="37" t="s">
        <v>99</v>
      </c>
      <c r="F14" s="20">
        <v>112.11718</v>
      </c>
      <c r="G14" s="20">
        <v>112.11718</v>
      </c>
      <c r="H14" s="20">
        <v>112.11718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40"/>
      <c r="T14" s="15"/>
      <c r="U14" s="15"/>
      <c r="V14" s="15"/>
      <c r="W14" s="15"/>
      <c r="X14" s="15"/>
      <c r="Y14" s="15"/>
    </row>
    <row r="15" ht="14.25" customHeight="1" spans="1:25">
      <c r="A15" s="5" t="s">
        <v>100</v>
      </c>
      <c r="B15" s="5" t="s">
        <v>83</v>
      </c>
      <c r="C15" s="5" t="s">
        <v>84</v>
      </c>
      <c r="D15" s="14" t="s">
        <v>85</v>
      </c>
      <c r="E15" s="37" t="s">
        <v>101</v>
      </c>
      <c r="F15" s="20">
        <v>172.487966</v>
      </c>
      <c r="G15" s="20">
        <v>172.487966</v>
      </c>
      <c r="H15" s="20">
        <v>172.487966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40"/>
      <c r="T15" s="15"/>
      <c r="U15" s="15"/>
      <c r="V15" s="15"/>
      <c r="W15" s="15"/>
      <c r="X15" s="15"/>
      <c r="Y15" s="15"/>
    </row>
    <row r="16" ht="14.25" customHeight="1" spans="1:25">
      <c r="A16" s="5"/>
      <c r="B16" s="5"/>
      <c r="C16" s="5"/>
      <c r="D16" s="14"/>
      <c r="E16" s="5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41"/>
      <c r="T16" s="15"/>
      <c r="U16" s="15"/>
      <c r="V16" s="15"/>
      <c r="W16" s="15"/>
      <c r="X16" s="15"/>
      <c r="Y16" s="15"/>
    </row>
    <row r="17" ht="14.25" customHeight="1" spans="1:25">
      <c r="A17" s="5"/>
      <c r="B17" s="5"/>
      <c r="C17" s="5"/>
      <c r="D17" s="14"/>
      <c r="E17" s="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ht="14.25" customHeight="1" spans="1:25">
      <c r="A18" s="5"/>
      <c r="B18" s="5"/>
      <c r="C18" s="5"/>
      <c r="D18" s="14"/>
      <c r="E18" s="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ht="14.25" customHeight="1" spans="1:25">
      <c r="A19" s="5"/>
      <c r="B19" s="5"/>
      <c r="C19" s="5"/>
      <c r="D19" s="14"/>
      <c r="E19" s="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ht="14.25" customHeight="1" spans="1:25">
      <c r="A20" s="5"/>
      <c r="B20" s="5"/>
      <c r="C20" s="5"/>
      <c r="D20" s="5"/>
      <c r="E20" s="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ht="14.25" customHeight="1" spans="1:25">
      <c r="A21" s="5"/>
      <c r="B21" s="5"/>
      <c r="C21" s="5"/>
      <c r="D21" s="14"/>
      <c r="E21" s="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ht="14.25" customHeight="1" spans="1:25">
      <c r="A22" s="5"/>
      <c r="B22" s="5"/>
      <c r="C22" s="5"/>
      <c r="D22" s="14"/>
      <c r="E22" s="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ht="14.25" customHeight="1" spans="1:25">
      <c r="A23" s="5"/>
      <c r="B23" s="5"/>
      <c r="C23" s="5"/>
      <c r="D23" s="14"/>
      <c r="E23" s="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ht="14.25" customHeight="1" spans="1:25">
      <c r="A24" s="5"/>
      <c r="B24" s="5"/>
      <c r="C24" s="5"/>
      <c r="D24" s="14"/>
      <c r="E24" s="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ht="14.25" customHeight="1" spans="1:25">
      <c r="A25" s="5"/>
      <c r="B25" s="5"/>
      <c r="C25" s="5"/>
      <c r="D25" s="14"/>
      <c r="E25" s="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ht="14.25" customHeight="1" spans="1:25">
      <c r="A26" s="5"/>
      <c r="B26" s="5"/>
      <c r="C26" s="5"/>
      <c r="D26" s="14"/>
      <c r="E26" s="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ht="14.25" customHeight="1" spans="1:25">
      <c r="A27" s="5"/>
      <c r="B27" s="5"/>
      <c r="C27" s="5"/>
      <c r="D27" s="14"/>
      <c r="E27" s="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ht="14.25" customHeight="1" spans="1:25">
      <c r="A28" s="5"/>
      <c r="B28" s="5"/>
      <c r="C28" s="5"/>
      <c r="D28" s="14"/>
      <c r="E28" s="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ht="14.25" customHeight="1" spans="1:25">
      <c r="A29" s="5"/>
      <c r="B29" s="5"/>
      <c r="C29" s="5"/>
      <c r="D29" s="5"/>
      <c r="E29" s="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ht="14.25" customHeight="1" spans="1:25">
      <c r="A30" s="5"/>
      <c r="B30" s="5"/>
      <c r="C30" s="5"/>
      <c r="D30" s="14"/>
      <c r="E30" s="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ht="14.25" customHeight="1" spans="1:25">
      <c r="A31" s="5"/>
      <c r="B31" s="5"/>
      <c r="C31" s="5"/>
      <c r="D31" s="14"/>
      <c r="E31" s="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ht="14.25" customHeight="1" spans="1:25">
      <c r="A32" s="5"/>
      <c r="B32" s="5"/>
      <c r="C32" s="5"/>
      <c r="D32" s="14"/>
      <c r="E32" s="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ht="14.25" customHeight="1" spans="1:25">
      <c r="A33" s="5"/>
      <c r="B33" s="5"/>
      <c r="C33" s="5"/>
      <c r="D33" s="14"/>
      <c r="E33" s="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ht="14.25" customHeight="1" spans="1:25">
      <c r="A34" s="5"/>
      <c r="B34" s="5"/>
      <c r="C34" s="5"/>
      <c r="D34" s="14"/>
      <c r="E34" s="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ht="14.25" customHeight="1" spans="1:25">
      <c r="A35" s="5"/>
      <c r="B35" s="5"/>
      <c r="C35" s="5"/>
      <c r="D35" s="5"/>
      <c r="E35" s="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ht="14.25" customHeight="1" spans="1:25">
      <c r="A36" s="5"/>
      <c r="B36" s="5"/>
      <c r="C36" s="5"/>
      <c r="D36" s="14"/>
      <c r="E36" s="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ht="14.25" customHeight="1" spans="1:25">
      <c r="A37" s="5"/>
      <c r="B37" s="5"/>
      <c r="C37" s="5"/>
      <c r="D37" s="14"/>
      <c r="E37" s="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ht="14.25" customHeight="1" spans="1:25">
      <c r="A38" s="5"/>
      <c r="B38" s="5"/>
      <c r="C38" s="5"/>
      <c r="D38" s="14"/>
      <c r="E38" s="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ht="14.25" customHeight="1" spans="1:25">
      <c r="A39" s="5"/>
      <c r="B39" s="5"/>
      <c r="C39" s="5"/>
      <c r="D39" s="14"/>
      <c r="E39" s="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ht="14.25" customHeight="1" spans="1:25">
      <c r="A40" s="5"/>
      <c r="B40" s="5"/>
      <c r="C40" s="5"/>
      <c r="D40" s="14"/>
      <c r="E40" s="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ht="14.25" customHeight="1" spans="1:25">
      <c r="A41" s="5"/>
      <c r="B41" s="5"/>
      <c r="C41" s="5"/>
      <c r="D41" s="14"/>
      <c r="E41" s="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6" t="s">
        <v>262</v>
      </c>
      <c r="Y1" s="26"/>
    </row>
    <row r="2" ht="19.5" customHeight="1" spans="1:25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6" t="s">
        <v>3</v>
      </c>
      <c r="Y3" s="26"/>
    </row>
    <row r="4" ht="14.25" customHeight="1" spans="1:25">
      <c r="A4" s="4" t="s">
        <v>56</v>
      </c>
      <c r="B4" s="4"/>
      <c r="C4" s="4"/>
      <c r="D4" s="4" t="s">
        <v>233</v>
      </c>
      <c r="E4" s="4" t="s">
        <v>261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14.25" customHeight="1" spans="1:25">
      <c r="A8" s="5"/>
      <c r="B8" s="5"/>
      <c r="C8" s="5"/>
      <c r="D8" s="5"/>
      <c r="E8" s="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4.25" customHeight="1" spans="1:25">
      <c r="A9" s="5"/>
      <c r="B9" s="5"/>
      <c r="C9" s="5"/>
      <c r="D9" s="5"/>
      <c r="E9" s="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5"/>
      <c r="B10" s="5"/>
      <c r="C10" s="5"/>
      <c r="D10" s="14"/>
      <c r="E10" s="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4.25" customHeight="1" spans="1:5">
      <c r="A12" s="2" t="s">
        <v>264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2021-03-17T09:55:12Z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