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 firstSheet="7" activeTab="10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_FilterDatabase" localSheetId="3" hidden="1">表3.一般公共预算基本支出表!$A$5:$I$37</definedName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<sst xmlns="http://schemas.openxmlformats.org/spreadsheetml/2006/main" count="594" uniqueCount="292">
  <si>
    <t>2021年部门（江口乡中心校）预算报表</t>
  </si>
  <si>
    <t>公开01表</t>
  </si>
  <si>
    <t>财政拨款收支总表</t>
  </si>
  <si>
    <t>单位：江口乡中心校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</si>
  <si>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</si>
  <si>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</si>
  <si>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</si>
  <si>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</si>
  <si>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</si>
  <si>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</si>
  <si>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</si>
  <si>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</si>
  <si>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</si>
  <si>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</si>
  <si>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</si>
  <si>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</si>
  <si>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</si>
  <si>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</si>
  <si>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</si>
  <si>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</si>
  <si>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</si>
  <si>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</si>
  <si>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</si>
  <si>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</si>
  <si>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</si>
  <si>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</si>
  <si>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</si>
  <si>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</si>
  <si>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</si>
  <si>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</si>
  <si>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</si>
  <si>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</si>
  <si>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</si>
  <si>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</si>
  <si>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</si>
  <si>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</si>
  <si>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</si>
  <si>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</si>
  <si>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</si>
  <si>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</si>
  <si>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</si>
  <si>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</si>
  <si>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</si>
  <si>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</si>
  <si>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</si>
  <si>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</si>
  <si>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</si>
  <si>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</si>
  <si>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</si>
  <si>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</si>
  <si>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</si>
  <si>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</si>
  <si>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</si>
  <si>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</si>
  <si>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</si>
  <si>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</si>
  <si>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</si>
  <si>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</si>
  <si>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</si>
  <si>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</si>
  <si>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</si>
  <si>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</si>
  <si>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</si>
  <si>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</si>
  <si>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</si>
  <si>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</si>
  <si>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</si>
  <si>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</si>
  <si>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</si>
  <si>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</si>
  <si>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</si>
  <si>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</si>
  <si>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</si>
  <si>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</si>
  <si>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</si>
  <si>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</si>
  <si>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</si>
  <si>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</si>
  <si>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</si>
  <si>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</si>
  <si>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</si>
  <si>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r>
      <rPr>
        <sz val="9"/>
        <rFont val="宋体"/>
        <charset val="134"/>
        <scheme val="minor"/>
      </rPr>
      <t xml:space="preserve">  </t>
    </r>
    <r>
      <rPr>
        <sz val="9"/>
        <rFont val="宋体"/>
        <charset val="134"/>
      </rPr>
      <t>鹿寨县江口乡中心校</t>
    </r>
  </si>
  <si>
    <t>205</t>
  </si>
  <si>
    <t>02</t>
  </si>
  <si>
    <t>01</t>
  </si>
  <si>
    <r>
      <rPr>
        <sz val="9"/>
        <rFont val="宋体"/>
        <charset val="134"/>
        <scheme val="minor"/>
      </rPr>
      <t xml:space="preserve">    </t>
    </r>
    <r>
      <rPr>
        <sz val="9"/>
        <rFont val="宋体"/>
        <charset val="134"/>
      </rPr>
      <t>学前教育</t>
    </r>
  </si>
  <si>
    <r>
      <rPr>
        <sz val="9"/>
        <rFont val="宋体"/>
        <charset val="134"/>
        <scheme val="minor"/>
      </rPr>
      <t xml:space="preserve">    </t>
    </r>
    <r>
      <rPr>
        <sz val="9"/>
        <rFont val="宋体"/>
        <charset val="134"/>
      </rPr>
      <t>小学教育</t>
    </r>
  </si>
  <si>
    <t>09</t>
  </si>
  <si>
    <t>99</t>
  </si>
  <si>
    <r>
      <rPr>
        <sz val="9"/>
        <rFont val="宋体"/>
        <charset val="134"/>
        <scheme val="minor"/>
      </rPr>
      <t xml:space="preserve">    </t>
    </r>
    <r>
      <rPr>
        <sz val="9"/>
        <rFont val="宋体"/>
        <charset val="134"/>
      </rPr>
      <t>其他教育费附加安排的支出</t>
    </r>
  </si>
  <si>
    <t>208</t>
  </si>
  <si>
    <t>05</t>
  </si>
  <si>
    <r>
      <rPr>
        <sz val="9"/>
        <rFont val="宋体"/>
        <charset val="134"/>
        <scheme val="minor"/>
      </rPr>
      <t xml:space="preserve">    </t>
    </r>
    <r>
      <rPr>
        <sz val="9"/>
        <rFont val="宋体"/>
        <charset val="134"/>
      </rPr>
      <t>事业单位离退休</t>
    </r>
  </si>
  <si>
    <r>
      <rPr>
        <sz val="9"/>
        <rFont val="宋体"/>
        <charset val="134"/>
        <scheme val="minor"/>
      </rPr>
      <t xml:space="preserve">    </t>
    </r>
    <r>
      <rPr>
        <sz val="9"/>
        <rFont val="宋体"/>
        <charset val="134"/>
      </rPr>
      <t>机关事业单位基本养老保险缴费支出</t>
    </r>
  </si>
  <si>
    <t>06</t>
  </si>
  <si>
    <r>
      <rPr>
        <sz val="9"/>
        <rFont val="宋体"/>
        <charset val="134"/>
        <scheme val="minor"/>
      </rPr>
      <t xml:space="preserve">    </t>
    </r>
    <r>
      <rPr>
        <sz val="9"/>
        <rFont val="宋体"/>
        <charset val="134"/>
      </rPr>
      <t>机关事业单位职业年金缴费支出</t>
    </r>
  </si>
  <si>
    <t>210</t>
  </si>
  <si>
    <t>11</t>
  </si>
  <si>
    <r>
      <rPr>
        <sz val="9"/>
        <rFont val="宋体"/>
        <charset val="134"/>
        <scheme val="minor"/>
      </rPr>
      <t xml:space="preserve">    </t>
    </r>
    <r>
      <rPr>
        <sz val="9"/>
        <rFont val="宋体"/>
        <charset val="134"/>
      </rPr>
      <t>事业单位医疗</t>
    </r>
  </si>
  <si>
    <t>221</t>
  </si>
  <si>
    <r>
      <rPr>
        <sz val="9"/>
        <rFont val="宋体"/>
        <charset val="134"/>
        <scheme val="minor"/>
      </rPr>
      <t xml:space="preserve">    </t>
    </r>
    <r>
      <rPr>
        <sz val="9"/>
        <rFont val="宋体"/>
        <charset val="134"/>
      </rPr>
      <t>住房公积金</t>
    </r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</si>
  <si>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</si>
  <si>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</si>
  <si>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</si>
  <si>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</si>
  <si>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</si>
  <si>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</si>
  <si>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小学教育</t>
  </si>
  <si>
    <t>基本工资</t>
  </si>
  <si>
    <t>津贴补贴</t>
  </si>
  <si>
    <t>奖金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</si>
  <si>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</si>
  <si>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</si>
  <si>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</si>
  <si>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</si>
  <si>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</si>
  <si>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</si>
  <si>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</si>
  <si>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</si>
  <si>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</si>
  <si>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</si>
  <si>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</si>
  <si>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</si>
  <si>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</si>
  <si>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</si>
  <si>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</si>
  <si>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工会费</t>
  </si>
  <si>
    <t>其他商品和服务支出</t>
  </si>
  <si>
    <t>退休费</t>
  </si>
  <si>
    <t>生活补助</t>
  </si>
  <si>
    <t>医疗费补助</t>
  </si>
  <si>
    <t>助学金</t>
  </si>
  <si>
    <t>其他对个人和家庭的补助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</si>
  <si>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</si>
  <si>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</si>
  <si>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</si>
  <si>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</si>
  <si>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</si>
  <si>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</si>
  <si>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</si>
  <si>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</si>
  <si>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</si>
  <si>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</si>
  <si>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</si>
  <si>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</si>
  <si>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</si>
  <si>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</si>
  <si>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</si>
  <si>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</si>
  <si>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</si>
  <si>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</si>
  <si>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</si>
  <si>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</si>
  <si>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</si>
  <si>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</si>
  <si>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</si>
  <si>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</si>
  <si>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</si>
  <si>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</si>
  <si>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</si>
  <si>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</si>
  <si>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</si>
  <si>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</si>
  <si>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</si>
  <si>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</si>
  <si>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</si>
  <si>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</si>
  <si>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</si>
  <si>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</si>
  <si>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</si>
  <si>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</si>
  <si>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</si>
  <si>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</si>
  <si>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</si>
  <si>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</si>
  <si>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</si>
  <si>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</si>
  <si>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</si>
  <si>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</si>
  <si>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</si>
  <si>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</si>
  <si>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</si>
  <si>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</si>
  <si>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</si>
  <si>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</si>
  <si>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</si>
  <si>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</si>
  <si>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</si>
  <si>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</si>
  <si>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</si>
  <si>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</si>
  <si>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</si>
  <si>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</si>
  <si>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</si>
  <si>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</si>
  <si>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</si>
  <si>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</si>
  <si>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</si>
  <si>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</si>
  <si>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</si>
  <si>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</si>
  <si>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</si>
  <si>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</si>
  <si>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</si>
  <si>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</si>
  <si>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</si>
  <si>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</si>
  <si>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</si>
  <si>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</si>
  <si>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</si>
  <si>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</si>
  <si>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</si>
  <si>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</si>
  <si>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</si>
  <si>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</si>
  <si>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</si>
  <si>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</si>
  <si>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</si>
  <si>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</si>
  <si>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</si>
  <si>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</si>
  <si>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</si>
  <si>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</si>
  <si>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</si>
  <si>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</si>
  <si>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</si>
  <si>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</si>
  <si>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</si>
  <si>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</si>
  <si>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</si>
  <si>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</si>
  <si>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</si>
  <si>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</si>
  <si>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</si>
  <si>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</si>
  <si>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</si>
  <si>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</si>
  <si>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</si>
  <si>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</si>
  <si>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</si>
  <si>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</si>
  <si>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</si>
  <si>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</si>
  <si>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</si>
  <si>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</si>
  <si>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</si>
  <si>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</si>
  <si>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</si>
  <si>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</si>
  <si>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</si>
  <si>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</si>
  <si>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</si>
  <si>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</si>
  <si>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</si>
  <si>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</si>
  <si>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</si>
  <si>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</si>
  <si>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</si>
  <si>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</si>
  <si>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</si>
  <si>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</si>
  <si>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</si>
  <si>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</si>
  <si>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</si>
  <si>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</si>
  <si>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</si>
  <si>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</si>
  <si>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</si>
  <si>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</si>
  <si>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</si>
  <si>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</si>
  <si>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</si>
  <si>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</si>
  <si>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</si>
  <si>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</si>
  <si>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</si>
  <si>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</si>
  <si>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</si>
  <si>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</si>
  <si>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</si>
  <si>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</si>
  <si>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</si>
  <si>
    <t>江口乡中心校</t>
  </si>
  <si>
    <t>台式计算机</t>
  </si>
  <si>
    <t>笔记本电脑</t>
  </si>
  <si>
    <t>激光打印机</t>
  </si>
  <si>
    <t>彩色打印机</t>
  </si>
  <si>
    <t>复印机</t>
  </si>
  <si>
    <t>照相机</t>
  </si>
  <si>
    <t>电钢琴</t>
  </si>
  <si>
    <t>文件柜</t>
  </si>
  <si>
    <t>空调机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</si>
</sst>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#,##0.00_ "/>
    <numFmt numFmtId="177" formatCode="0.00_ "/>
    <numFmt numFmtId="178" formatCode="#,##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  <scheme val="minor"/>
    </font>
    <font>
      <sz val="9"/>
      <color indexed="8"/>
      <name val="宋体"/>
      <charset val="1"/>
      <scheme val="minor"/>
    </font>
    <font>
      <sz val="10"/>
      <name val="宋体"/>
      <charset val="134"/>
      <scheme val="minor"/>
    </font>
    <font>
      <sz val="10"/>
      <color indexed="8"/>
      <name val="宋体"/>
      <charset val="1"/>
      <scheme val="minor"/>
    </font>
    <font>
      <sz val="11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36"/>
      <name val="SimSu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7" borderId="1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4" borderId="14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7" fillId="16" borderId="19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1" fillId="0" borderId="5" xfId="0" applyFont="1" applyFill="1" applyBorder="1" applyAlignment="1">
      <alignment horizontal="left" vertical="center" wrapText="1"/>
    </xf>
    <xf numFmtId="0" fontId="3" fillId="0" borderId="6" xfId="0" applyFont="1" applyBorder="1">
      <alignment vertical="center"/>
    </xf>
    <xf numFmtId="0" fontId="4" fillId="0" borderId="2" xfId="0" applyFont="1" applyFill="1" applyBorder="1">
      <alignment vertical="center"/>
    </xf>
    <xf numFmtId="0" fontId="0" fillId="0" borderId="2" xfId="0" applyFill="1" applyBorder="1">
      <alignment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76" fontId="3" fillId="0" borderId="2" xfId="0" applyNumberFormat="1" applyFont="1" applyFill="1" applyBorder="1">
      <alignment vertical="center"/>
    </xf>
    <xf numFmtId="4" fontId="1" fillId="0" borderId="1" xfId="0" applyNumberFormat="1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Fill="1" applyBorder="1">
      <alignment vertical="center"/>
    </xf>
    <xf numFmtId="0" fontId="1" fillId="0" borderId="5" xfId="0" applyFont="1" applyFill="1" applyBorder="1" applyAlignment="1">
      <alignment vertical="center" wrapText="1"/>
    </xf>
    <xf numFmtId="4" fontId="1" fillId="0" borderId="5" xfId="0" applyNumberFormat="1" applyFont="1" applyFill="1" applyBorder="1" applyAlignment="1">
      <alignment horizontal="right" vertical="center" wrapText="1"/>
    </xf>
    <xf numFmtId="178" fontId="3" fillId="0" borderId="2" xfId="0" applyNumberFormat="1" applyFont="1" applyFill="1" applyBorder="1">
      <alignment vertical="center"/>
    </xf>
    <xf numFmtId="178" fontId="3" fillId="0" borderId="7" xfId="0" applyNumberFormat="1" applyFont="1" applyFill="1" applyBorder="1">
      <alignment vertical="center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left" vertical="center"/>
    </xf>
    <xf numFmtId="49" fontId="5" fillId="0" borderId="8" xfId="0" applyNumberFormat="1" applyFont="1" applyFill="1" applyBorder="1" applyAlignment="1" applyProtection="1">
      <alignment horizontal="left" vertical="center"/>
    </xf>
    <xf numFmtId="49" fontId="5" fillId="0" borderId="9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Border="1" applyAlignment="1">
      <alignment horizontal="left" vertical="center" wrapText="1"/>
    </xf>
    <xf numFmtId="49" fontId="6" fillId="0" borderId="2" xfId="0" applyNumberFormat="1" applyFont="1" applyFill="1" applyBorder="1" applyAlignment="1" applyProtection="1">
      <alignment horizontal="left" vertical="center"/>
    </xf>
    <xf numFmtId="49" fontId="6" fillId="0" borderId="8" xfId="0" applyNumberFormat="1" applyFont="1" applyFill="1" applyBorder="1" applyAlignment="1" applyProtection="1">
      <alignment horizontal="left" vertical="center"/>
    </xf>
    <xf numFmtId="49" fontId="6" fillId="0" borderId="9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3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43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7" xfId="0" applyFont="1" applyFill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opLeftCell="A4" workbookViewId="0">
      <selection activeCell="U8" sqref="U8"/>
    </sheetView>
  </sheetViews>
  <sheetFormatPr defaultColWidth="10" defaultRowHeight="13.5" outlineLevelRow="7"/>
  <cols>
    <col min="1" max="1" width="1.375" customWidth="1"/>
    <col min="2" max="2" width="1.5" customWidth="1"/>
    <col min="3" max="3" width="1.25833333333333" customWidth="1"/>
    <col min="4" max="4" width="1.5" customWidth="1"/>
    <col min="5" max="6" width="2" customWidth="1"/>
    <col min="7" max="7" width="2.25833333333333" customWidth="1"/>
    <col min="8" max="9" width="2.125" customWidth="1"/>
    <col min="10" max="10" width="1.75833333333333" customWidth="1"/>
    <col min="11" max="21" width="9.75833333333333" customWidth="1"/>
  </cols>
  <sheetData>
    <row r="1" ht="14.25" customHeight="1" spans="1:1">
      <c r="A1" s="27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67" t="s">
        <v>0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workbookViewId="0">
      <selection activeCell="A3" sqref="A3"/>
    </sheetView>
  </sheetViews>
  <sheetFormatPr defaultColWidth="10" defaultRowHeight="13.5"/>
  <cols>
    <col min="1" max="1" width="28.375" customWidth="1"/>
    <col min="2" max="2" width="11.2583333333333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833333333333" customWidth="1"/>
  </cols>
  <sheetData>
    <row r="1" spans="1:20">
      <c r="A1" s="34"/>
      <c r="B1" s="27"/>
      <c r="C1" s="27"/>
      <c r="D1" s="27"/>
      <c r="E1" s="27"/>
      <c r="F1" s="27"/>
      <c r="G1" s="34" t="s">
        <v>1</v>
      </c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ht="19.5" spans="1:20">
      <c r="A2" s="28" t="s">
        <v>2</v>
      </c>
      <c r="B2" s="28"/>
      <c r="C2" s="28"/>
      <c r="D2" s="28"/>
      <c r="E2" s="28"/>
      <c r="F2" s="28"/>
      <c r="G2" s="28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7">
      <c r="A3" s="27" t="s">
        <v>3</v>
      </c>
      <c r="B3" s="27"/>
      <c r="C3" s="27"/>
      <c r="D3" s="27"/>
      <c r="E3" s="27"/>
      <c r="F3" s="27"/>
      <c r="G3" s="34" t="s">
        <v>4</v>
      </c>
    </row>
    <row r="4" spans="1:7">
      <c r="A4" s="65" t="s">
        <v>5</v>
      </c>
      <c r="B4" s="65"/>
      <c r="C4" s="65" t="s">
        <v>6</v>
      </c>
      <c r="D4" s="65"/>
      <c r="E4" s="65"/>
      <c r="F4" s="65"/>
      <c r="G4" s="65"/>
    </row>
    <row r="5" spans="1:7">
      <c r="A5" s="29" t="s">
        <v>7</v>
      </c>
      <c r="B5" s="29" t="s">
        <v>8</v>
      </c>
      <c r="C5" s="29" t="s">
        <v>9</v>
      </c>
      <c r="D5" s="29" t="s">
        <v>10</v>
      </c>
      <c r="E5" s="29" t="s">
        <v>11</v>
      </c>
      <c r="F5" s="29" t="s">
        <v>12</v>
      </c>
      <c r="G5" s="29" t="s">
        <v>13</v>
      </c>
    </row>
    <row r="6" spans="1:7">
      <c r="A6" s="31" t="s">
        <v>14</v>
      </c>
      <c r="B6" s="66">
        <v>968.64</v>
      </c>
      <c r="C6" s="31" t="s">
        <v>15</v>
      </c>
      <c r="D6" s="66">
        <f>SUM(E6:G6)</f>
        <v>0</v>
      </c>
      <c r="E6" s="66"/>
      <c r="F6" s="66"/>
      <c r="G6" s="66"/>
    </row>
    <row r="7" spans="1:7">
      <c r="A7" s="31" t="s">
        <v>16</v>
      </c>
      <c r="B7" s="66"/>
      <c r="C7" s="31" t="s">
        <v>17</v>
      </c>
      <c r="D7" s="66">
        <f t="shared" ref="D7:D33" si="0">SUM(E7:G7)</f>
        <v>0</v>
      </c>
      <c r="E7" s="66"/>
      <c r="F7" s="66"/>
      <c r="G7" s="66"/>
    </row>
    <row r="8" spans="1:7">
      <c r="A8" s="31" t="s">
        <v>18</v>
      </c>
      <c r="B8" s="66"/>
      <c r="C8" s="31" t="s">
        <v>19</v>
      </c>
      <c r="D8" s="66">
        <f t="shared" si="0"/>
        <v>0</v>
      </c>
      <c r="E8" s="66"/>
      <c r="F8" s="66"/>
      <c r="G8" s="66"/>
    </row>
    <row r="9" spans="1:7">
      <c r="A9" s="31"/>
      <c r="B9" s="66"/>
      <c r="C9" s="31" t="s">
        <v>20</v>
      </c>
      <c r="D9" s="66">
        <f t="shared" si="0"/>
        <v>0</v>
      </c>
      <c r="E9" s="66"/>
      <c r="F9" s="66"/>
      <c r="G9" s="66"/>
    </row>
    <row r="10" spans="1:7">
      <c r="A10" s="31"/>
      <c r="B10" s="66"/>
      <c r="C10" s="31" t="s">
        <v>21</v>
      </c>
      <c r="D10" s="66">
        <f t="shared" si="0"/>
        <v>701.64</v>
      </c>
      <c r="E10" s="66">
        <v>701.64</v>
      </c>
      <c r="F10" s="66"/>
      <c r="G10" s="66"/>
    </row>
    <row r="11" spans="1:7">
      <c r="A11" s="31"/>
      <c r="B11" s="66"/>
      <c r="C11" s="31" t="s">
        <v>22</v>
      </c>
      <c r="D11" s="66">
        <f t="shared" si="0"/>
        <v>0</v>
      </c>
      <c r="E11" s="66"/>
      <c r="F11" s="66"/>
      <c r="G11" s="66"/>
    </row>
    <row r="12" spans="1:7">
      <c r="A12" s="31"/>
      <c r="B12" s="66"/>
      <c r="C12" s="31" t="s">
        <v>23</v>
      </c>
      <c r="D12" s="66">
        <f t="shared" si="0"/>
        <v>0</v>
      </c>
      <c r="E12" s="66"/>
      <c r="F12" s="66"/>
      <c r="G12" s="66"/>
    </row>
    <row r="13" spans="1:7">
      <c r="A13" s="31"/>
      <c r="B13" s="66"/>
      <c r="C13" s="31" t="s">
        <v>24</v>
      </c>
      <c r="D13" s="66">
        <f t="shared" si="0"/>
        <v>171.03</v>
      </c>
      <c r="E13" s="66">
        <v>171.03</v>
      </c>
      <c r="F13" s="66"/>
      <c r="G13" s="66"/>
    </row>
    <row r="14" spans="1:7">
      <c r="A14" s="31"/>
      <c r="B14" s="66"/>
      <c r="C14" s="31" t="s">
        <v>25</v>
      </c>
      <c r="D14" s="66">
        <f t="shared" si="0"/>
        <v>37.81</v>
      </c>
      <c r="E14" s="66">
        <v>37.81</v>
      </c>
      <c r="F14" s="66"/>
      <c r="G14" s="66"/>
    </row>
    <row r="15" spans="1:7">
      <c r="A15" s="31"/>
      <c r="B15" s="66"/>
      <c r="C15" s="31" t="s">
        <v>26</v>
      </c>
      <c r="D15" s="66">
        <f t="shared" si="0"/>
        <v>0</v>
      </c>
      <c r="E15" s="66"/>
      <c r="F15" s="66"/>
      <c r="G15" s="66"/>
    </row>
    <row r="16" spans="1:7">
      <c r="A16" s="31"/>
      <c r="B16" s="66"/>
      <c r="C16" s="31" t="s">
        <v>27</v>
      </c>
      <c r="D16" s="66">
        <f t="shared" si="0"/>
        <v>0</v>
      </c>
      <c r="E16" s="66"/>
      <c r="F16" s="66"/>
      <c r="G16" s="66"/>
    </row>
    <row r="17" spans="1:7">
      <c r="A17" s="31"/>
      <c r="B17" s="66"/>
      <c r="C17" s="31" t="s">
        <v>28</v>
      </c>
      <c r="D17" s="66">
        <f t="shared" si="0"/>
        <v>0</v>
      </c>
      <c r="E17" s="66"/>
      <c r="F17" s="66"/>
      <c r="G17" s="66"/>
    </row>
    <row r="18" spans="1:7">
      <c r="A18" s="31"/>
      <c r="B18" s="66"/>
      <c r="C18" s="31" t="s">
        <v>29</v>
      </c>
      <c r="D18" s="66">
        <f t="shared" si="0"/>
        <v>0</v>
      </c>
      <c r="E18" s="66"/>
      <c r="F18" s="66"/>
      <c r="G18" s="66"/>
    </row>
    <row r="19" spans="1:7">
      <c r="A19" s="31"/>
      <c r="B19" s="66"/>
      <c r="C19" s="31" t="s">
        <v>30</v>
      </c>
      <c r="D19" s="66">
        <f t="shared" si="0"/>
        <v>0</v>
      </c>
      <c r="E19" s="66"/>
      <c r="F19" s="66"/>
      <c r="G19" s="66"/>
    </row>
    <row r="20" spans="1:7">
      <c r="A20" s="31"/>
      <c r="B20" s="66"/>
      <c r="C20" s="31" t="s">
        <v>31</v>
      </c>
      <c r="D20" s="66">
        <f t="shared" si="0"/>
        <v>0</v>
      </c>
      <c r="E20" s="66"/>
      <c r="F20" s="66"/>
      <c r="G20" s="66"/>
    </row>
    <row r="21" spans="1:7">
      <c r="A21" s="31"/>
      <c r="B21" s="66"/>
      <c r="C21" s="31" t="s">
        <v>32</v>
      </c>
      <c r="D21" s="66">
        <f t="shared" si="0"/>
        <v>0</v>
      </c>
      <c r="E21" s="66"/>
      <c r="F21" s="66"/>
      <c r="G21" s="66"/>
    </row>
    <row r="22" spans="1:7">
      <c r="A22" s="31"/>
      <c r="B22" s="66"/>
      <c r="C22" s="31" t="s">
        <v>33</v>
      </c>
      <c r="D22" s="66">
        <f t="shared" si="0"/>
        <v>0</v>
      </c>
      <c r="E22" s="66"/>
      <c r="F22" s="66"/>
      <c r="G22" s="66"/>
    </row>
    <row r="23" spans="1:7">
      <c r="A23" s="31"/>
      <c r="B23" s="66"/>
      <c r="C23" s="31" t="s">
        <v>34</v>
      </c>
      <c r="D23" s="66">
        <f t="shared" si="0"/>
        <v>0</v>
      </c>
      <c r="E23" s="66"/>
      <c r="F23" s="66"/>
      <c r="G23" s="66"/>
    </row>
    <row r="24" spans="1:7">
      <c r="A24" s="31"/>
      <c r="B24" s="66"/>
      <c r="C24" s="31" t="s">
        <v>35</v>
      </c>
      <c r="D24" s="66">
        <f t="shared" si="0"/>
        <v>58.16</v>
      </c>
      <c r="E24" s="66">
        <v>58.16</v>
      </c>
      <c r="F24" s="66"/>
      <c r="G24" s="66"/>
    </row>
    <row r="25" spans="1:7">
      <c r="A25" s="31"/>
      <c r="B25" s="66"/>
      <c r="C25" s="31" t="s">
        <v>36</v>
      </c>
      <c r="D25" s="66">
        <f t="shared" si="0"/>
        <v>0</v>
      </c>
      <c r="E25" s="66"/>
      <c r="F25" s="66"/>
      <c r="G25" s="66"/>
    </row>
    <row r="26" spans="1:7">
      <c r="A26" s="31"/>
      <c r="B26" s="66"/>
      <c r="C26" s="31" t="s">
        <v>37</v>
      </c>
      <c r="D26" s="66">
        <f t="shared" si="0"/>
        <v>0</v>
      </c>
      <c r="E26" s="66"/>
      <c r="F26" s="66"/>
      <c r="G26" s="66"/>
    </row>
    <row r="27" spans="1:7">
      <c r="A27" s="31"/>
      <c r="B27" s="66"/>
      <c r="C27" s="31" t="s">
        <v>38</v>
      </c>
      <c r="D27" s="66">
        <f t="shared" si="0"/>
        <v>0</v>
      </c>
      <c r="E27" s="66"/>
      <c r="F27" s="66"/>
      <c r="G27" s="66"/>
    </row>
    <row r="28" spans="1:7">
      <c r="A28" s="31"/>
      <c r="B28" s="66"/>
      <c r="C28" s="31" t="s">
        <v>39</v>
      </c>
      <c r="D28" s="66">
        <f t="shared" si="0"/>
        <v>0</v>
      </c>
      <c r="E28" s="66"/>
      <c r="F28" s="66"/>
      <c r="G28" s="66"/>
    </row>
    <row r="29" spans="1:7">
      <c r="A29" s="31"/>
      <c r="B29" s="66"/>
      <c r="C29" s="31" t="s">
        <v>40</v>
      </c>
      <c r="D29" s="66">
        <f t="shared" si="0"/>
        <v>0</v>
      </c>
      <c r="E29" s="66"/>
      <c r="F29" s="66"/>
      <c r="G29" s="66"/>
    </row>
    <row r="30" spans="1:7">
      <c r="A30" s="31"/>
      <c r="B30" s="66"/>
      <c r="C30" s="31" t="s">
        <v>41</v>
      </c>
      <c r="D30" s="66">
        <f t="shared" si="0"/>
        <v>0</v>
      </c>
      <c r="E30" s="66"/>
      <c r="F30" s="66"/>
      <c r="G30" s="66"/>
    </row>
    <row r="31" spans="1:7">
      <c r="A31" s="31"/>
      <c r="B31" s="66"/>
      <c r="C31" s="31" t="s">
        <v>42</v>
      </c>
      <c r="D31" s="66">
        <f t="shared" si="0"/>
        <v>0</v>
      </c>
      <c r="E31" s="66"/>
      <c r="F31" s="66"/>
      <c r="G31" s="66"/>
    </row>
    <row r="32" spans="1:7">
      <c r="A32" s="31"/>
      <c r="B32" s="66"/>
      <c r="C32" s="31" t="s">
        <v>43</v>
      </c>
      <c r="D32" s="66">
        <f t="shared" si="0"/>
        <v>0</v>
      </c>
      <c r="E32" s="66"/>
      <c r="F32" s="66"/>
      <c r="G32" s="66"/>
    </row>
    <row r="33" spans="1:7">
      <c r="A33" s="31"/>
      <c r="B33" s="66"/>
      <c r="C33" s="31" t="s">
        <v>44</v>
      </c>
      <c r="D33" s="66">
        <f t="shared" si="0"/>
        <v>0</v>
      </c>
      <c r="E33" s="66"/>
      <c r="F33" s="66"/>
      <c r="G33" s="66"/>
    </row>
    <row r="34" spans="1:7">
      <c r="A34" s="65" t="s">
        <v>45</v>
      </c>
      <c r="B34" s="66">
        <f>SUM(B6:B33)</f>
        <v>968.64</v>
      </c>
      <c r="C34" s="65" t="s">
        <v>46</v>
      </c>
      <c r="D34" s="66">
        <f>SUM(D6:D33)</f>
        <v>968.64</v>
      </c>
      <c r="E34" s="66">
        <f>SUM(E6:E33)</f>
        <v>968.64</v>
      </c>
      <c r="F34" s="66">
        <f>SUM(F6:F33)</f>
        <v>0</v>
      </c>
      <c r="G34" s="66">
        <f>SUM(G6:G33)</f>
        <v>0</v>
      </c>
    </row>
    <row r="35" spans="1:7">
      <c r="A35" s="31" t="s">
        <v>47</v>
      </c>
      <c r="B35" s="66">
        <f>SUM(B36:B38)</f>
        <v>0</v>
      </c>
      <c r="C35" s="31" t="s">
        <v>48</v>
      </c>
      <c r="D35" s="66"/>
      <c r="E35" s="66"/>
      <c r="F35" s="66"/>
      <c r="G35" s="66"/>
    </row>
    <row r="36" spans="1:7">
      <c r="A36" s="31" t="s">
        <v>49</v>
      </c>
      <c r="B36" s="66"/>
      <c r="C36" s="31"/>
      <c r="D36" s="66"/>
      <c r="E36" s="66"/>
      <c r="F36" s="66"/>
      <c r="G36" s="66"/>
    </row>
    <row r="37" spans="1:7">
      <c r="A37" s="31" t="s">
        <v>50</v>
      </c>
      <c r="B37" s="66"/>
      <c r="C37" s="31"/>
      <c r="D37" s="66"/>
      <c r="E37" s="66"/>
      <c r="F37" s="66"/>
      <c r="G37" s="66"/>
    </row>
    <row r="38" spans="1:7">
      <c r="A38" s="31" t="s">
        <v>51</v>
      </c>
      <c r="B38" s="66"/>
      <c r="C38" s="31"/>
      <c r="D38" s="66"/>
      <c r="E38" s="66"/>
      <c r="F38" s="66"/>
      <c r="G38" s="66"/>
    </row>
    <row r="39" spans="1:7">
      <c r="A39" s="65" t="s">
        <v>52</v>
      </c>
      <c r="B39" s="66">
        <f>B34+B35</f>
        <v>968.64</v>
      </c>
      <c r="C39" s="65" t="s">
        <v>53</v>
      </c>
      <c r="D39" s="66">
        <f>D34+D35</f>
        <v>968.64</v>
      </c>
      <c r="E39" s="66">
        <f>E34+E35</f>
        <v>968.64</v>
      </c>
      <c r="F39" s="66">
        <f>F34+F35</f>
        <v>0</v>
      </c>
      <c r="G39" s="66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2"/>
  <sheetViews>
    <sheetView topLeftCell="A3" workbookViewId="0">
      <selection activeCell="D10" sqref="D10"/>
    </sheetView>
  </sheetViews>
  <sheetFormatPr defaultColWidth="10" defaultRowHeight="13.5"/>
  <cols>
    <col min="1" max="1" width="3.5" customWidth="1"/>
    <col min="2" max="3" width="3.125" customWidth="1"/>
    <col min="4" max="4" width="7" customWidth="1"/>
    <col min="5" max="5" width="22.125" customWidth="1"/>
    <col min="6" max="6" width="7.5" customWidth="1"/>
    <col min="7" max="7" width="7.625" customWidth="1"/>
    <col min="8" max="8" width="7.75833333333333" customWidth="1"/>
    <col min="9" max="9" width="6.375" customWidth="1"/>
    <col min="10" max="10" width="6" customWidth="1"/>
    <col min="11" max="11" width="4.375" customWidth="1"/>
    <col min="12" max="12" width="7.75833333333333" customWidth="1"/>
    <col min="13" max="13" width="6" customWidth="1"/>
    <col min="14" max="14" width="7.75833333333333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833333333333" customWidth="1"/>
    <col min="24" max="24" width="3.375" customWidth="1"/>
    <col min="25" max="25" width="3.25833333333333" customWidth="1"/>
    <col min="26" max="26" width="9.75833333333333" customWidth="1"/>
  </cols>
  <sheetData>
    <row r="1" customHeight="1" spans="1:25">
      <c r="A1" s="27" t="s">
        <v>54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34" t="s">
        <v>55</v>
      </c>
      <c r="Y1" s="34"/>
    </row>
    <row r="2" ht="19.5" customHeight="1" spans="1:25">
      <c r="A2" s="28" t="s">
        <v>56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ht="14.25" customHeight="1" spans="1: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64" t="s">
        <v>4</v>
      </c>
      <c r="X3" s="64"/>
      <c r="Y3" s="64"/>
    </row>
    <row r="4" ht="14.25" customHeight="1" spans="1:25">
      <c r="A4" s="29" t="s">
        <v>57</v>
      </c>
      <c r="B4" s="29"/>
      <c r="C4" s="29"/>
      <c r="D4" s="29" t="s">
        <v>58</v>
      </c>
      <c r="E4" s="29" t="s">
        <v>59</v>
      </c>
      <c r="F4" s="29" t="s">
        <v>60</v>
      </c>
      <c r="G4" s="29" t="s">
        <v>61</v>
      </c>
      <c r="H4" s="29"/>
      <c r="I4" s="29"/>
      <c r="J4" s="29"/>
      <c r="K4" s="29"/>
      <c r="L4" s="29" t="s">
        <v>62</v>
      </c>
      <c r="M4" s="29"/>
      <c r="N4" s="29"/>
      <c r="O4" s="29"/>
      <c r="P4" s="29"/>
      <c r="Q4" s="29"/>
      <c r="R4" s="29"/>
      <c r="S4" s="29"/>
      <c r="T4" s="29"/>
      <c r="U4" s="29"/>
      <c r="V4" s="29"/>
      <c r="W4" s="29" t="s">
        <v>63</v>
      </c>
      <c r="X4" s="29"/>
      <c r="Y4" s="29"/>
    </row>
    <row r="5" ht="70.5" customHeight="1" spans="1:25">
      <c r="A5" s="29" t="s">
        <v>64</v>
      </c>
      <c r="B5" s="29" t="s">
        <v>65</v>
      </c>
      <c r="C5" s="29" t="s">
        <v>66</v>
      </c>
      <c r="D5" s="29"/>
      <c r="E5" s="29"/>
      <c r="F5" s="29"/>
      <c r="G5" s="29" t="s">
        <v>67</v>
      </c>
      <c r="H5" s="29" t="s">
        <v>68</v>
      </c>
      <c r="I5" s="29" t="s">
        <v>69</v>
      </c>
      <c r="J5" s="29" t="s">
        <v>70</v>
      </c>
      <c r="K5" s="29" t="s">
        <v>71</v>
      </c>
      <c r="L5" s="29" t="s">
        <v>67</v>
      </c>
      <c r="M5" s="29" t="s">
        <v>68</v>
      </c>
      <c r="N5" s="29" t="s">
        <v>69</v>
      </c>
      <c r="O5" s="29" t="s">
        <v>70</v>
      </c>
      <c r="P5" s="29" t="s">
        <v>72</v>
      </c>
      <c r="Q5" s="29" t="s">
        <v>73</v>
      </c>
      <c r="R5" s="29" t="s">
        <v>74</v>
      </c>
      <c r="S5" s="29" t="s">
        <v>75</v>
      </c>
      <c r="T5" s="29" t="s">
        <v>76</v>
      </c>
      <c r="U5" s="29" t="s">
        <v>71</v>
      </c>
      <c r="V5" s="29" t="s">
        <v>77</v>
      </c>
      <c r="W5" s="29" t="s">
        <v>67</v>
      </c>
      <c r="X5" s="29" t="s">
        <v>61</v>
      </c>
      <c r="Y5" s="29" t="s">
        <v>78</v>
      </c>
    </row>
    <row r="6" ht="14.25" customHeight="1" spans="1:25">
      <c r="A6" s="29" t="s">
        <v>79</v>
      </c>
      <c r="B6" s="29" t="s">
        <v>79</v>
      </c>
      <c r="C6" s="29" t="s">
        <v>79</v>
      </c>
      <c r="D6" s="29" t="s">
        <v>80</v>
      </c>
      <c r="E6" s="29" t="s">
        <v>80</v>
      </c>
      <c r="F6" s="29">
        <v>1</v>
      </c>
      <c r="G6" s="29">
        <v>2</v>
      </c>
      <c r="H6" s="29">
        <v>3</v>
      </c>
      <c r="I6" s="29">
        <v>4</v>
      </c>
      <c r="J6" s="29">
        <v>5</v>
      </c>
      <c r="K6" s="29">
        <v>6</v>
      </c>
      <c r="L6" s="29">
        <v>7</v>
      </c>
      <c r="M6" s="29">
        <v>8</v>
      </c>
      <c r="N6" s="29">
        <v>9</v>
      </c>
      <c r="O6" s="29">
        <v>10</v>
      </c>
      <c r="P6" s="29">
        <v>11</v>
      </c>
      <c r="Q6" s="29">
        <v>12</v>
      </c>
      <c r="R6" s="29">
        <v>13</v>
      </c>
      <c r="S6" s="29">
        <v>14</v>
      </c>
      <c r="T6" s="29">
        <v>15</v>
      </c>
      <c r="U6" s="29">
        <v>16</v>
      </c>
      <c r="V6" s="29">
        <v>17</v>
      </c>
      <c r="W6" s="29">
        <v>18</v>
      </c>
      <c r="X6" s="29">
        <v>19</v>
      </c>
      <c r="Y6" s="29">
        <v>20</v>
      </c>
    </row>
    <row r="7" s="1" customFormat="1" ht="16" customHeight="1" spans="1:25">
      <c r="A7" s="6"/>
      <c r="B7" s="6"/>
      <c r="C7" s="6"/>
      <c r="D7" s="6"/>
      <c r="E7" s="6" t="s">
        <v>10</v>
      </c>
      <c r="F7" s="19">
        <v>968.64</v>
      </c>
      <c r="G7" s="19">
        <v>764.74</v>
      </c>
      <c r="H7" s="19">
        <v>659.29</v>
      </c>
      <c r="I7" s="19">
        <v>34.04</v>
      </c>
      <c r="J7" s="19">
        <v>71.41</v>
      </c>
      <c r="K7" s="19"/>
      <c r="L7" s="19">
        <v>203.9</v>
      </c>
      <c r="M7" s="19">
        <v>137.86</v>
      </c>
      <c r="N7" s="19">
        <v>25.32</v>
      </c>
      <c r="O7" s="19">
        <v>23.73</v>
      </c>
      <c r="P7" s="19"/>
      <c r="Q7" s="19"/>
      <c r="R7" s="19">
        <v>17</v>
      </c>
      <c r="S7" s="19"/>
      <c r="T7" s="19"/>
      <c r="U7" s="19"/>
      <c r="V7" s="19"/>
      <c r="W7" s="19"/>
      <c r="X7" s="19"/>
      <c r="Y7" s="19"/>
    </row>
    <row r="8" s="1" customFormat="1" ht="16" customHeight="1" spans="1:25">
      <c r="A8" s="17"/>
      <c r="B8" s="17"/>
      <c r="C8" s="17"/>
      <c r="D8" s="17">
        <v>401019</v>
      </c>
      <c r="E8" s="35" t="s">
        <v>81</v>
      </c>
      <c r="F8" s="19">
        <v>968.64</v>
      </c>
      <c r="G8" s="19">
        <v>764.74</v>
      </c>
      <c r="H8" s="19">
        <v>659.29</v>
      </c>
      <c r="I8" s="19">
        <v>34.04</v>
      </c>
      <c r="J8" s="19">
        <v>71.41</v>
      </c>
      <c r="K8" s="19"/>
      <c r="L8" s="19">
        <v>203.9</v>
      </c>
      <c r="M8" s="19">
        <v>137.86</v>
      </c>
      <c r="N8" s="19">
        <v>25.32</v>
      </c>
      <c r="O8" s="19">
        <v>23.73</v>
      </c>
      <c r="P8" s="19"/>
      <c r="Q8" s="19"/>
      <c r="R8" s="19">
        <v>17</v>
      </c>
      <c r="S8" s="19"/>
      <c r="T8" s="19"/>
      <c r="U8" s="19"/>
      <c r="V8" s="19"/>
      <c r="W8" s="19"/>
      <c r="X8" s="19"/>
      <c r="Y8" s="19"/>
    </row>
    <row r="9" s="1" customFormat="1" ht="19" customHeight="1" spans="1:25">
      <c r="A9" s="36" t="s">
        <v>82</v>
      </c>
      <c r="B9" s="37" t="s">
        <v>83</v>
      </c>
      <c r="C9" s="38" t="s">
        <v>84</v>
      </c>
      <c r="D9" s="17"/>
      <c r="E9" s="39" t="s">
        <v>85</v>
      </c>
      <c r="F9" s="32">
        <v>79.92</v>
      </c>
      <c r="G9" s="32"/>
      <c r="H9" s="32"/>
      <c r="I9" s="19"/>
      <c r="J9" s="19"/>
      <c r="K9" s="19"/>
      <c r="L9" s="32">
        <v>79.92</v>
      </c>
      <c r="M9" s="19">
        <v>37.6</v>
      </c>
      <c r="N9" s="19">
        <v>25.32</v>
      </c>
      <c r="O9" s="19"/>
      <c r="P9" s="19"/>
      <c r="Q9" s="19"/>
      <c r="R9" s="19">
        <v>17</v>
      </c>
      <c r="S9" s="19"/>
      <c r="T9" s="19"/>
      <c r="U9" s="19"/>
      <c r="V9" s="19"/>
      <c r="W9" s="19"/>
      <c r="X9" s="19"/>
      <c r="Y9" s="19"/>
    </row>
    <row r="10" s="1" customFormat="1" ht="19" customHeight="1" spans="1:25">
      <c r="A10" s="40" t="s">
        <v>82</v>
      </c>
      <c r="B10" s="41" t="s">
        <v>83</v>
      </c>
      <c r="C10" s="42" t="s">
        <v>83</v>
      </c>
      <c r="D10" s="17"/>
      <c r="E10" s="39" t="s">
        <v>86</v>
      </c>
      <c r="F10" s="32">
        <v>618.2</v>
      </c>
      <c r="G10" s="32">
        <v>497.73</v>
      </c>
      <c r="H10" s="32">
        <v>446.99</v>
      </c>
      <c r="I10" s="19">
        <v>34.04</v>
      </c>
      <c r="J10" s="19">
        <v>16.7</v>
      </c>
      <c r="K10" s="19"/>
      <c r="L10" s="19">
        <v>120.47</v>
      </c>
      <c r="M10" s="19">
        <v>100.26</v>
      </c>
      <c r="N10" s="19"/>
      <c r="O10" s="19">
        <v>20.21</v>
      </c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="1" customFormat="1" ht="19" customHeight="1" spans="1:25">
      <c r="A11" s="40" t="s">
        <v>82</v>
      </c>
      <c r="B11" s="41" t="s">
        <v>87</v>
      </c>
      <c r="C11" s="42" t="s">
        <v>88</v>
      </c>
      <c r="D11" s="17"/>
      <c r="E11" s="39" t="s">
        <v>89</v>
      </c>
      <c r="F11" s="32">
        <v>3.52</v>
      </c>
      <c r="G11" s="32"/>
      <c r="H11" s="32"/>
      <c r="I11" s="19"/>
      <c r="J11" s="19"/>
      <c r="K11" s="19"/>
      <c r="L11" s="32">
        <v>3.52</v>
      </c>
      <c r="M11" s="19"/>
      <c r="N11" s="19"/>
      <c r="O11" s="32">
        <v>3.52</v>
      </c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="1" customFormat="1" ht="19" customHeight="1" spans="1:25">
      <c r="A12" s="40" t="s">
        <v>90</v>
      </c>
      <c r="B12" s="41" t="s">
        <v>91</v>
      </c>
      <c r="C12" s="42" t="s">
        <v>83</v>
      </c>
      <c r="D12" s="17"/>
      <c r="E12" s="39" t="s">
        <v>92</v>
      </c>
      <c r="F12" s="32">
        <v>54.71</v>
      </c>
      <c r="G12" s="32">
        <v>54.71</v>
      </c>
      <c r="H12" s="32"/>
      <c r="I12" s="19"/>
      <c r="J12" s="32">
        <v>54.71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="1" customFormat="1" ht="19" customHeight="1" spans="1:25">
      <c r="A13" s="40" t="s">
        <v>90</v>
      </c>
      <c r="B13" s="41" t="s">
        <v>91</v>
      </c>
      <c r="C13" s="42" t="s">
        <v>91</v>
      </c>
      <c r="D13" s="17"/>
      <c r="E13" s="39" t="s">
        <v>93</v>
      </c>
      <c r="F13" s="32">
        <v>77.55</v>
      </c>
      <c r="G13" s="32">
        <v>77.55</v>
      </c>
      <c r="H13" s="32">
        <v>77.55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="1" customFormat="1" ht="19" customHeight="1" spans="1:25">
      <c r="A14" s="40" t="s">
        <v>90</v>
      </c>
      <c r="B14" s="41" t="s">
        <v>91</v>
      </c>
      <c r="C14" s="42" t="s">
        <v>94</v>
      </c>
      <c r="D14" s="17"/>
      <c r="E14" s="39" t="s">
        <v>95</v>
      </c>
      <c r="F14" s="32">
        <v>38.78</v>
      </c>
      <c r="G14" s="32">
        <v>38.78</v>
      </c>
      <c r="H14" s="32">
        <v>38.78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="1" customFormat="1" ht="19" customHeight="1" spans="1:25">
      <c r="A15" s="40" t="s">
        <v>96</v>
      </c>
      <c r="B15" s="41" t="s">
        <v>97</v>
      </c>
      <c r="C15" s="42" t="s">
        <v>83</v>
      </c>
      <c r="D15" s="17"/>
      <c r="E15" s="39" t="s">
        <v>98</v>
      </c>
      <c r="F15" s="32">
        <v>37.81</v>
      </c>
      <c r="G15" s="32">
        <v>37.81</v>
      </c>
      <c r="H15" s="32">
        <v>37.81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="1" customFormat="1" ht="19" customHeight="1" spans="1:25">
      <c r="A16" s="40" t="s">
        <v>99</v>
      </c>
      <c r="B16" s="41" t="s">
        <v>83</v>
      </c>
      <c r="C16" s="42" t="s">
        <v>84</v>
      </c>
      <c r="D16" s="17"/>
      <c r="E16" s="39" t="s">
        <v>100</v>
      </c>
      <c r="F16" s="32">
        <v>58.16</v>
      </c>
      <c r="G16" s="32">
        <v>58.16</v>
      </c>
      <c r="H16" s="32">
        <v>58.16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="1" customFormat="1" ht="14.25" customHeight="1" spans="1:25">
      <c r="A17" s="17"/>
      <c r="B17" s="17"/>
      <c r="C17" s="17"/>
      <c r="D17" s="17"/>
      <c r="E17" s="17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="1" customFormat="1" ht="22.5" customHeight="1" spans="1:25">
      <c r="A18" s="17"/>
      <c r="B18" s="17"/>
      <c r="C18" s="17"/>
      <c r="D18" s="17"/>
      <c r="E18" s="17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="1" customFormat="1" ht="14.25" customHeight="1" spans="1:25">
      <c r="A19" s="17"/>
      <c r="B19" s="17"/>
      <c r="C19" s="17"/>
      <c r="D19" s="17"/>
      <c r="E19" s="17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="1" customFormat="1" ht="14.25" customHeight="1" spans="1:25">
      <c r="A20" s="17"/>
      <c r="B20" s="17"/>
      <c r="C20" s="17"/>
      <c r="D20" s="17"/>
      <c r="E20" s="17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="1" customFormat="1" ht="14.25" customHeight="1" spans="1:25">
      <c r="A21" s="17"/>
      <c r="B21" s="17"/>
      <c r="C21" s="17"/>
      <c r="D21" s="17"/>
      <c r="E21" s="17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="1" customFormat="1" ht="14.25" customHeight="1" spans="1:25">
      <c r="A22" s="17"/>
      <c r="B22" s="17"/>
      <c r="C22" s="17"/>
      <c r="D22" s="17"/>
      <c r="E22" s="17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42"/>
  <sheetViews>
    <sheetView workbookViewId="0">
      <selection activeCell="F6" sqref="$A5:$XFD6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833333333333" style="1" customWidth="1"/>
    <col min="11" max="16384" width="10" style="1"/>
  </cols>
  <sheetData>
    <row r="1" ht="14.25" customHeight="1" spans="1:9">
      <c r="A1" s="2"/>
      <c r="B1" s="2"/>
      <c r="C1" s="2"/>
      <c r="D1" s="2"/>
      <c r="E1" s="26" t="s">
        <v>101</v>
      </c>
      <c r="F1" s="2"/>
      <c r="G1" s="2"/>
      <c r="H1" s="2"/>
      <c r="I1" s="2"/>
    </row>
    <row r="2" ht="22.5" customHeight="1" spans="1:5">
      <c r="A2" s="3" t="s">
        <v>102</v>
      </c>
      <c r="B2" s="3"/>
      <c r="C2" s="3"/>
      <c r="D2" s="3"/>
      <c r="E2" s="3"/>
    </row>
    <row r="3" ht="14.25" customHeight="1" spans="1:9">
      <c r="A3" s="56" t="s">
        <v>3</v>
      </c>
      <c r="B3" s="56"/>
      <c r="C3" s="2"/>
      <c r="D3" s="2"/>
      <c r="E3" s="26" t="s">
        <v>4</v>
      </c>
      <c r="F3" s="2"/>
      <c r="G3" s="2"/>
      <c r="H3" s="2"/>
      <c r="I3" s="2"/>
    </row>
    <row r="4" ht="14.25" customHeight="1" spans="1:7">
      <c r="A4" s="5" t="s">
        <v>103</v>
      </c>
      <c r="B4" s="5" t="s">
        <v>104</v>
      </c>
      <c r="C4" s="57" t="s">
        <v>61</v>
      </c>
      <c r="D4" s="4"/>
      <c r="E4" s="4"/>
      <c r="F4" s="2"/>
      <c r="G4" s="2"/>
    </row>
    <row r="5" ht="9.75" customHeight="1" spans="1:9">
      <c r="A5" s="5"/>
      <c r="B5" s="5"/>
      <c r="C5" s="57" t="s">
        <v>67</v>
      </c>
      <c r="D5" s="4" t="s">
        <v>105</v>
      </c>
      <c r="E5" s="4" t="s">
        <v>106</v>
      </c>
      <c r="F5" s="2"/>
      <c r="G5" s="2"/>
      <c r="H5" s="2"/>
      <c r="I5" s="2"/>
    </row>
    <row r="6" ht="6" customHeight="1" spans="1:5">
      <c r="A6" s="5"/>
      <c r="B6" s="5"/>
      <c r="C6" s="57"/>
      <c r="D6" s="4"/>
      <c r="E6" s="4"/>
    </row>
    <row r="7" ht="14.25" customHeight="1" spans="1:5">
      <c r="A7" s="58" t="s">
        <v>80</v>
      </c>
      <c r="B7" s="58" t="s">
        <v>80</v>
      </c>
      <c r="C7" s="4">
        <v>1</v>
      </c>
      <c r="D7" s="4">
        <v>2</v>
      </c>
      <c r="E7" s="4">
        <v>3</v>
      </c>
    </row>
    <row r="8" ht="14.25" customHeight="1" spans="1:5">
      <c r="A8" s="17"/>
      <c r="B8" s="4" t="s">
        <v>10</v>
      </c>
      <c r="C8" s="19">
        <f>C9</f>
        <v>764.74</v>
      </c>
      <c r="D8" s="19">
        <f>D9</f>
        <v>730.7</v>
      </c>
      <c r="E8" s="19">
        <f>E9</f>
        <v>34.04</v>
      </c>
    </row>
    <row r="9" ht="14.25" customHeight="1" spans="1:5">
      <c r="A9" s="17"/>
      <c r="B9" s="4" t="s">
        <v>107</v>
      </c>
      <c r="C9" s="19">
        <f>C10+C19+C32</f>
        <v>764.74</v>
      </c>
      <c r="D9" s="19">
        <f>D10+D19+D32</f>
        <v>730.7</v>
      </c>
      <c r="E9" s="19">
        <f>E10+E19+E32</f>
        <v>34.04</v>
      </c>
    </row>
    <row r="10" ht="14.25" customHeight="1" spans="1:5">
      <c r="A10" s="4">
        <v>301</v>
      </c>
      <c r="B10" s="59" t="s">
        <v>68</v>
      </c>
      <c r="C10" s="19">
        <f t="shared" ref="C10:C19" si="0">D10+E10</f>
        <v>659.29</v>
      </c>
      <c r="D10" s="19">
        <f>D11+D12+D13+D14+D15+D16+D17+D18</f>
        <v>659.29</v>
      </c>
      <c r="E10" s="19"/>
    </row>
    <row r="11" ht="14.25" customHeight="1" spans="1:5">
      <c r="A11" s="4">
        <v>30101</v>
      </c>
      <c r="B11" s="60" t="s">
        <v>108</v>
      </c>
      <c r="C11" s="19">
        <f t="shared" si="0"/>
        <v>219.35</v>
      </c>
      <c r="D11" s="19">
        <v>219.35</v>
      </c>
      <c r="E11" s="19"/>
    </row>
    <row r="12" ht="14.25" customHeight="1" spans="1:5">
      <c r="A12" s="4">
        <v>30102</v>
      </c>
      <c r="B12" s="61" t="s">
        <v>109</v>
      </c>
      <c r="C12" s="19">
        <f t="shared" si="0"/>
        <v>109.03</v>
      </c>
      <c r="D12" s="19">
        <v>109.03</v>
      </c>
      <c r="E12" s="19"/>
    </row>
    <row r="13" ht="14.25" customHeight="1" spans="1:5">
      <c r="A13" s="4">
        <v>30103</v>
      </c>
      <c r="B13" s="61" t="s">
        <v>110</v>
      </c>
      <c r="C13" s="19">
        <f t="shared" si="0"/>
        <v>114.89</v>
      </c>
      <c r="D13" s="19">
        <v>114.89</v>
      </c>
      <c r="E13" s="19"/>
    </row>
    <row r="14" ht="14.25" customHeight="1" spans="1:5">
      <c r="A14" s="4">
        <v>30104</v>
      </c>
      <c r="B14" s="60" t="s">
        <v>111</v>
      </c>
      <c r="C14" s="19">
        <f t="shared" si="0"/>
        <v>77.55</v>
      </c>
      <c r="D14" s="19">
        <v>77.55</v>
      </c>
      <c r="E14" s="19"/>
    </row>
    <row r="15" ht="14.25" customHeight="1" spans="1:5">
      <c r="A15" s="4">
        <v>30109</v>
      </c>
      <c r="B15" s="61" t="s">
        <v>112</v>
      </c>
      <c r="C15" s="19">
        <f t="shared" si="0"/>
        <v>38.78</v>
      </c>
      <c r="D15" s="19">
        <v>38.78</v>
      </c>
      <c r="E15" s="19"/>
    </row>
    <row r="16" ht="14.25" customHeight="1" spans="1:5">
      <c r="A16" s="4">
        <v>30111</v>
      </c>
      <c r="B16" s="61" t="s">
        <v>113</v>
      </c>
      <c r="C16" s="19">
        <f t="shared" si="0"/>
        <v>37.81</v>
      </c>
      <c r="D16" s="19">
        <v>37.81</v>
      </c>
      <c r="E16" s="19"/>
    </row>
    <row r="17" ht="14.25" customHeight="1" spans="1:5">
      <c r="A17" s="4">
        <v>30112</v>
      </c>
      <c r="B17" s="61" t="s">
        <v>114</v>
      </c>
      <c r="C17" s="19">
        <f t="shared" si="0"/>
        <v>3.72</v>
      </c>
      <c r="D17" s="19">
        <v>3.72</v>
      </c>
      <c r="E17" s="19"/>
    </row>
    <row r="18" ht="14.25" customHeight="1" spans="1:5">
      <c r="A18" s="4">
        <v>30113</v>
      </c>
      <c r="B18" s="61" t="s">
        <v>115</v>
      </c>
      <c r="C18" s="19">
        <f t="shared" si="0"/>
        <v>58.16</v>
      </c>
      <c r="D18" s="19">
        <v>58.16</v>
      </c>
      <c r="E18" s="19"/>
    </row>
    <row r="19" ht="14.25" customHeight="1" spans="1:5">
      <c r="A19" s="4">
        <v>302</v>
      </c>
      <c r="B19" s="59" t="s">
        <v>69</v>
      </c>
      <c r="C19" s="19">
        <f t="shared" si="0"/>
        <v>34.04</v>
      </c>
      <c r="D19" s="19"/>
      <c r="E19" s="19">
        <f>E20+E21+E22+E23+E24+E25+E26+E27+E28+E29+E30+E31</f>
        <v>34.04</v>
      </c>
    </row>
    <row r="20" ht="14.25" customHeight="1" spans="1:5">
      <c r="A20" s="4">
        <v>30201</v>
      </c>
      <c r="B20" s="60" t="s">
        <v>116</v>
      </c>
      <c r="C20" s="19">
        <f t="shared" ref="C20:C37" si="1">D20+E20</f>
        <v>5.95</v>
      </c>
      <c r="D20" s="19"/>
      <c r="E20" s="19">
        <v>5.95</v>
      </c>
    </row>
    <row r="21" ht="14.25" hidden="1" customHeight="1" spans="1:5">
      <c r="A21" s="4">
        <v>30202</v>
      </c>
      <c r="B21" s="61" t="s">
        <v>117</v>
      </c>
      <c r="C21" s="19">
        <f t="shared" si="1"/>
        <v>0</v>
      </c>
      <c r="D21" s="19"/>
      <c r="E21" s="19"/>
    </row>
    <row r="22" ht="14.25" hidden="1" customHeight="1" spans="1:5">
      <c r="A22" s="4">
        <v>30205</v>
      </c>
      <c r="B22" s="62" t="s">
        <v>118</v>
      </c>
      <c r="C22" s="19">
        <f t="shared" si="1"/>
        <v>0</v>
      </c>
      <c r="D22" s="19"/>
      <c r="E22" s="19"/>
    </row>
    <row r="23" ht="14.25" hidden="1" customHeight="1" spans="1:5">
      <c r="A23" s="4">
        <v>30206</v>
      </c>
      <c r="B23" s="62" t="s">
        <v>119</v>
      </c>
      <c r="C23" s="19">
        <f t="shared" si="1"/>
        <v>0</v>
      </c>
      <c r="D23" s="19"/>
      <c r="E23" s="19"/>
    </row>
    <row r="24" ht="14.25" hidden="1" customHeight="1" spans="1:5">
      <c r="A24" s="4">
        <v>30207</v>
      </c>
      <c r="B24" s="62" t="s">
        <v>120</v>
      </c>
      <c r="C24" s="19">
        <f t="shared" si="1"/>
        <v>0</v>
      </c>
      <c r="D24" s="19"/>
      <c r="E24" s="19"/>
    </row>
    <row r="25" ht="14.25" hidden="1" customHeight="1" spans="1:5">
      <c r="A25" s="4">
        <v>30211</v>
      </c>
      <c r="B25" s="62" t="s">
        <v>121</v>
      </c>
      <c r="C25" s="19">
        <f t="shared" si="1"/>
        <v>0</v>
      </c>
      <c r="D25" s="19"/>
      <c r="E25" s="19"/>
    </row>
    <row r="26" ht="14.25" hidden="1" customHeight="1" spans="1:5">
      <c r="A26" s="4">
        <v>30213</v>
      </c>
      <c r="B26" s="62" t="s">
        <v>122</v>
      </c>
      <c r="C26" s="19">
        <f t="shared" si="1"/>
        <v>0</v>
      </c>
      <c r="D26" s="19"/>
      <c r="E26" s="19"/>
    </row>
    <row r="27" ht="14.25" hidden="1" customHeight="1" spans="1:5">
      <c r="A27" s="4">
        <v>30215</v>
      </c>
      <c r="B27" s="62" t="s">
        <v>123</v>
      </c>
      <c r="C27" s="19">
        <f t="shared" si="1"/>
        <v>0</v>
      </c>
      <c r="D27" s="19"/>
      <c r="E27" s="19"/>
    </row>
    <row r="28" ht="14.25" hidden="1" customHeight="1" spans="1:5">
      <c r="A28" s="4">
        <v>30216</v>
      </c>
      <c r="B28" s="62" t="s">
        <v>124</v>
      </c>
      <c r="C28" s="19">
        <f t="shared" si="1"/>
        <v>0</v>
      </c>
      <c r="D28" s="19"/>
      <c r="E28" s="19"/>
    </row>
    <row r="29" ht="14.25" hidden="1" customHeight="1" spans="1:5">
      <c r="A29" s="4">
        <v>30217</v>
      </c>
      <c r="B29" s="62" t="s">
        <v>125</v>
      </c>
      <c r="C29" s="19">
        <f t="shared" si="1"/>
        <v>0</v>
      </c>
      <c r="D29" s="19"/>
      <c r="E29" s="19"/>
    </row>
    <row r="30" ht="14.25" customHeight="1" spans="1:5">
      <c r="A30" s="4">
        <v>30228</v>
      </c>
      <c r="B30" s="62" t="s">
        <v>126</v>
      </c>
      <c r="C30" s="19">
        <f t="shared" si="1"/>
        <v>9.69</v>
      </c>
      <c r="D30" s="19"/>
      <c r="E30" s="19">
        <v>9.69</v>
      </c>
    </row>
    <row r="31" ht="14.25" customHeight="1" spans="1:5">
      <c r="A31" s="4">
        <v>30299</v>
      </c>
      <c r="B31" s="63" t="s">
        <v>127</v>
      </c>
      <c r="C31" s="19">
        <f t="shared" si="1"/>
        <v>18.4</v>
      </c>
      <c r="D31" s="19"/>
      <c r="E31" s="19">
        <v>18.4</v>
      </c>
    </row>
    <row r="32" ht="14.25" customHeight="1" spans="1:5">
      <c r="A32" s="4">
        <v>303</v>
      </c>
      <c r="B32" s="59" t="s">
        <v>70</v>
      </c>
      <c r="C32" s="19">
        <f t="shared" si="1"/>
        <v>71.41</v>
      </c>
      <c r="D32" s="19">
        <f>D33+D34+D35+D36+D37+D38</f>
        <v>71.41</v>
      </c>
      <c r="E32" s="19"/>
    </row>
    <row r="33" ht="14.25" hidden="1" customHeight="1" spans="1:5">
      <c r="A33" s="4">
        <v>30302</v>
      </c>
      <c r="B33" s="6" t="s">
        <v>128</v>
      </c>
      <c r="C33" s="19">
        <f t="shared" si="1"/>
        <v>0</v>
      </c>
      <c r="D33" s="19"/>
      <c r="E33" s="19"/>
    </row>
    <row r="34" ht="14.25" customHeight="1" spans="1:5">
      <c r="A34" s="4">
        <v>30305</v>
      </c>
      <c r="B34" s="6" t="s">
        <v>129</v>
      </c>
      <c r="C34" s="19">
        <f t="shared" si="1"/>
        <v>46.71</v>
      </c>
      <c r="D34" s="19">
        <v>46.71</v>
      </c>
      <c r="E34" s="19"/>
    </row>
    <row r="35" ht="14.25" hidden="1" customHeight="1" spans="1:5">
      <c r="A35" s="4">
        <v>30307</v>
      </c>
      <c r="B35" s="6" t="s">
        <v>130</v>
      </c>
      <c r="C35" s="19">
        <f t="shared" si="1"/>
        <v>0</v>
      </c>
      <c r="D35" s="19"/>
      <c r="E35" s="19"/>
    </row>
    <row r="36" ht="14.25" hidden="1" customHeight="1" spans="1:5">
      <c r="A36" s="4">
        <v>30308</v>
      </c>
      <c r="B36" s="6" t="s">
        <v>131</v>
      </c>
      <c r="C36" s="19">
        <f t="shared" si="1"/>
        <v>0</v>
      </c>
      <c r="D36" s="19"/>
      <c r="E36" s="19"/>
    </row>
    <row r="37" ht="14.25" customHeight="1" spans="1:5">
      <c r="A37" s="4">
        <v>30399</v>
      </c>
      <c r="B37" s="6" t="s">
        <v>132</v>
      </c>
      <c r="C37" s="19">
        <f t="shared" si="1"/>
        <v>24.7</v>
      </c>
      <c r="D37" s="19">
        <v>24.7</v>
      </c>
      <c r="E37" s="19"/>
    </row>
    <row r="38" ht="14.25" customHeight="1" spans="1:5">
      <c r="A38" s="6"/>
      <c r="B38" s="6"/>
      <c r="C38" s="19"/>
      <c r="D38" s="19"/>
      <c r="E38" s="19"/>
    </row>
    <row r="39" ht="14.25" customHeight="1" spans="1:5">
      <c r="A39" s="6"/>
      <c r="B39" s="6"/>
      <c r="C39" s="19"/>
      <c r="D39" s="19"/>
      <c r="E39" s="19"/>
    </row>
    <row r="40" ht="14.25" customHeight="1" spans="1:5">
      <c r="A40" s="6"/>
      <c r="B40" s="6"/>
      <c r="C40" s="19"/>
      <c r="D40" s="19"/>
      <c r="E40" s="19"/>
    </row>
    <row r="41" ht="14.25" customHeight="1"/>
    <row r="42" ht="14.25" customHeight="1" spans="2:2">
      <c r="B42" s="2"/>
    </row>
  </sheetData>
  <autoFilter ref="A5:I37">
    <filterColumn colId="2">
      <filters>
        <filter val="5.95"/>
        <filter val="77.55"/>
        <filter val="58.16"/>
        <filter val="小计"/>
        <filter val="9.69"/>
        <filter val="659.29"/>
        <filter val="24.70"/>
        <filter val="46.71"/>
        <filter val="3.72"/>
        <filter val="764.74"/>
        <filter val="219.35"/>
        <filter val="38.78"/>
        <filter val="18.40"/>
        <filter val="1"/>
        <filter val="37.81"/>
        <filter val="71.41"/>
        <filter val="109.03"/>
        <filter val="34.04"/>
        <filter val="114.89"/>
      </filters>
    </filterColumn>
    <extLst/>
  </autoFilter>
  <mergeCells count="8">
    <mergeCell ref="A2:E2"/>
    <mergeCell ref="A3:B3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6" sqref="B6:C15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833333333333" customWidth="1"/>
  </cols>
  <sheetData>
    <row r="1" ht="14.25" customHeight="1" spans="1:3">
      <c r="A1" s="27"/>
      <c r="B1" s="27"/>
      <c r="C1" s="34" t="s">
        <v>133</v>
      </c>
    </row>
    <row r="2" ht="29.45" customHeight="1" spans="1:3">
      <c r="A2" s="28" t="s">
        <v>134</v>
      </c>
      <c r="B2" s="28"/>
      <c r="C2" s="28"/>
    </row>
    <row r="3" ht="14.25" customHeight="1" spans="1:3">
      <c r="A3" s="27"/>
      <c r="B3" s="27"/>
      <c r="C3" s="34" t="s">
        <v>4</v>
      </c>
    </row>
    <row r="4" ht="31.7" customHeight="1" spans="1:3">
      <c r="A4" s="49" t="s">
        <v>135</v>
      </c>
      <c r="B4" s="49" t="s">
        <v>136</v>
      </c>
      <c r="C4" s="49" t="s">
        <v>137</v>
      </c>
    </row>
    <row r="5" ht="17.1" customHeight="1" spans="1:3">
      <c r="A5" s="49" t="s">
        <v>80</v>
      </c>
      <c r="B5" s="50">
        <v>1</v>
      </c>
      <c r="C5" s="50">
        <v>2</v>
      </c>
    </row>
    <row r="6" ht="17.1" customHeight="1" spans="1:3">
      <c r="A6" s="49" t="s">
        <v>10</v>
      </c>
      <c r="B6" s="55"/>
      <c r="C6" s="55"/>
    </row>
    <row r="7" ht="17.1" customHeight="1" spans="1:3">
      <c r="A7" s="50" t="s">
        <v>138</v>
      </c>
      <c r="B7" s="55"/>
      <c r="C7" s="55"/>
    </row>
    <row r="8" ht="17.1" customHeight="1" spans="1:3">
      <c r="A8" s="50" t="s">
        <v>139</v>
      </c>
      <c r="B8" s="55"/>
      <c r="C8" s="55"/>
    </row>
    <row r="9" ht="17.1" customHeight="1" spans="1:3">
      <c r="A9" s="50" t="s">
        <v>140</v>
      </c>
      <c r="B9" s="55"/>
      <c r="C9" s="55"/>
    </row>
    <row r="10" ht="17.1" customHeight="1" spans="1:3">
      <c r="A10" s="50" t="s">
        <v>141</v>
      </c>
      <c r="B10" s="55"/>
      <c r="C10" s="55"/>
    </row>
    <row r="11" ht="17.1" customHeight="1" spans="1:3">
      <c r="A11" s="50" t="s">
        <v>142</v>
      </c>
      <c r="B11" s="55"/>
      <c r="C11" s="55"/>
    </row>
    <row r="12" ht="17.1" customHeight="1" spans="1:3">
      <c r="A12" s="50" t="s">
        <v>143</v>
      </c>
      <c r="B12" s="55"/>
      <c r="C12" s="55"/>
    </row>
    <row r="13" ht="17.1" customHeight="1" spans="1:3">
      <c r="A13" s="50" t="s">
        <v>144</v>
      </c>
      <c r="B13" s="55"/>
      <c r="C13" s="55"/>
    </row>
    <row r="14" ht="17.1" customHeight="1" spans="1:3">
      <c r="A14" s="50" t="s">
        <v>145</v>
      </c>
      <c r="B14" s="55"/>
      <c r="C14" s="55"/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selection activeCell="G17" sqref="G17"/>
    </sheetView>
  </sheetViews>
  <sheetFormatPr defaultColWidth="10" defaultRowHeight="13.5" outlineLevelCol="5"/>
  <cols>
    <col min="1" max="1" width="33.875" customWidth="1"/>
    <col min="2" max="2" width="11.7583333333333" customWidth="1"/>
    <col min="3" max="3" width="31" customWidth="1"/>
    <col min="4" max="4" width="10.2583333333333" customWidth="1"/>
    <col min="5" max="5" width="30.875" customWidth="1"/>
    <col min="6" max="6" width="10.2583333333333" customWidth="1"/>
    <col min="7" max="7" width="9.75833333333333" customWidth="1"/>
  </cols>
  <sheetData>
    <row r="1" ht="14.25" customHeight="1" spans="1:6">
      <c r="A1" s="27"/>
      <c r="B1" s="27"/>
      <c r="C1" s="27"/>
      <c r="D1" s="27"/>
      <c r="E1" s="27"/>
      <c r="F1" s="34" t="s">
        <v>146</v>
      </c>
    </row>
    <row r="2" ht="18" customHeight="1" spans="1:6">
      <c r="A2" s="28" t="s">
        <v>147</v>
      </c>
      <c r="B2" s="28"/>
      <c r="C2" s="28"/>
      <c r="D2" s="28"/>
      <c r="E2" s="28"/>
      <c r="F2" s="28"/>
    </row>
    <row r="3" ht="17.1" customHeight="1" spans="1:6">
      <c r="A3" s="27"/>
      <c r="B3" s="27"/>
      <c r="C3" s="27"/>
      <c r="D3" s="27"/>
      <c r="E3" s="27"/>
      <c r="F3" s="34" t="s">
        <v>4</v>
      </c>
    </row>
    <row r="4" ht="17.1" customHeight="1" spans="1:6">
      <c r="A4" s="49" t="s">
        <v>148</v>
      </c>
      <c r="B4" s="49"/>
      <c r="C4" s="49" t="s">
        <v>149</v>
      </c>
      <c r="D4" s="49"/>
      <c r="E4" s="49"/>
      <c r="F4" s="49"/>
    </row>
    <row r="5" ht="17.1" customHeight="1" spans="1:6">
      <c r="A5" s="49" t="s">
        <v>150</v>
      </c>
      <c r="B5" s="49" t="s">
        <v>151</v>
      </c>
      <c r="C5" s="49" t="s">
        <v>152</v>
      </c>
      <c r="D5" s="49" t="s">
        <v>151</v>
      </c>
      <c r="E5" s="49" t="s">
        <v>152</v>
      </c>
      <c r="F5" s="49" t="s">
        <v>151</v>
      </c>
    </row>
    <row r="6" ht="17.1" customHeight="1" spans="1:6">
      <c r="A6" s="50" t="s">
        <v>153</v>
      </c>
      <c r="B6" s="51">
        <f>B7+B8</f>
        <v>968.64</v>
      </c>
      <c r="C6" s="50" t="s">
        <v>154</v>
      </c>
      <c r="D6" s="51"/>
      <c r="E6" s="52" t="s">
        <v>155</v>
      </c>
      <c r="F6" s="51">
        <f>SUM(F7:F10)</f>
        <v>764.74</v>
      </c>
    </row>
    <row r="7" ht="17.1" customHeight="1" spans="1:6">
      <c r="A7" s="50" t="s">
        <v>156</v>
      </c>
      <c r="B7" s="51">
        <v>893</v>
      </c>
      <c r="C7" s="50" t="s">
        <v>157</v>
      </c>
      <c r="D7" s="51"/>
      <c r="E7" s="52" t="s">
        <v>158</v>
      </c>
      <c r="F7" s="51">
        <v>659.29</v>
      </c>
    </row>
    <row r="8" ht="17.1" customHeight="1" spans="1:6">
      <c r="A8" s="50" t="s">
        <v>159</v>
      </c>
      <c r="B8" s="51">
        <f>SUM(B9:B14)</f>
        <v>75.64</v>
      </c>
      <c r="C8" s="50" t="s">
        <v>160</v>
      </c>
      <c r="D8" s="51"/>
      <c r="E8" s="52" t="s">
        <v>161</v>
      </c>
      <c r="F8" s="51">
        <v>34.04</v>
      </c>
    </row>
    <row r="9" ht="17.1" customHeight="1" spans="1:6">
      <c r="A9" s="50" t="s">
        <v>162</v>
      </c>
      <c r="B9" s="51">
        <v>3.52</v>
      </c>
      <c r="C9" s="50" t="s">
        <v>163</v>
      </c>
      <c r="D9" s="51"/>
      <c r="E9" s="52" t="s">
        <v>164</v>
      </c>
      <c r="F9" s="51">
        <v>71.41</v>
      </c>
    </row>
    <row r="10" ht="17.1" customHeight="1" spans="1:6">
      <c r="A10" s="50" t="s">
        <v>165</v>
      </c>
      <c r="B10" s="51">
        <v>71.1</v>
      </c>
      <c r="C10" s="50" t="s">
        <v>166</v>
      </c>
      <c r="D10" s="51">
        <v>701.64</v>
      </c>
      <c r="E10" s="52" t="s">
        <v>167</v>
      </c>
      <c r="F10" s="51"/>
    </row>
    <row r="11" ht="17.1" customHeight="1" spans="1:6">
      <c r="A11" s="50" t="s">
        <v>168</v>
      </c>
      <c r="B11" s="51"/>
      <c r="C11" s="50" t="s">
        <v>169</v>
      </c>
      <c r="D11" s="51"/>
      <c r="E11" s="52" t="s">
        <v>170</v>
      </c>
      <c r="F11" s="51">
        <f>SUM(F12:F21)</f>
        <v>203.9</v>
      </c>
    </row>
    <row r="12" ht="17.1" customHeight="1" spans="1:6">
      <c r="A12" s="50" t="s">
        <v>171</v>
      </c>
      <c r="B12" s="51">
        <v>1.02</v>
      </c>
      <c r="C12" s="50" t="s">
        <v>172</v>
      </c>
      <c r="D12" s="51"/>
      <c r="E12" s="52" t="s">
        <v>158</v>
      </c>
      <c r="F12" s="51">
        <v>137.86</v>
      </c>
    </row>
    <row r="13" ht="17.1" customHeight="1" spans="1:6">
      <c r="A13" s="50" t="s">
        <v>173</v>
      </c>
      <c r="B13" s="51"/>
      <c r="C13" s="50" t="s">
        <v>174</v>
      </c>
      <c r="D13" s="51">
        <v>171.03</v>
      </c>
      <c r="E13" s="52" t="s">
        <v>161</v>
      </c>
      <c r="F13" s="51">
        <v>25.32</v>
      </c>
    </row>
    <row r="14" ht="17.1" customHeight="1" spans="1:6">
      <c r="A14" s="50" t="s">
        <v>175</v>
      </c>
      <c r="B14" s="51"/>
      <c r="C14" s="50" t="s">
        <v>176</v>
      </c>
      <c r="D14" s="51">
        <v>37.81</v>
      </c>
      <c r="E14" s="52" t="s">
        <v>164</v>
      </c>
      <c r="F14" s="51">
        <v>23.72</v>
      </c>
    </row>
    <row r="15" ht="17.1" customHeight="1" spans="1:6">
      <c r="A15" s="50" t="s">
        <v>177</v>
      </c>
      <c r="B15" s="51"/>
      <c r="C15" s="50" t="s">
        <v>178</v>
      </c>
      <c r="D15" s="51"/>
      <c r="E15" s="52" t="s">
        <v>179</v>
      </c>
      <c r="F15" s="51"/>
    </row>
    <row r="16" ht="17.1" customHeight="1" spans="1:6">
      <c r="A16" s="50" t="s">
        <v>180</v>
      </c>
      <c r="B16" s="51"/>
      <c r="C16" s="50" t="s">
        <v>181</v>
      </c>
      <c r="D16" s="51"/>
      <c r="E16" s="52" t="s">
        <v>182</v>
      </c>
      <c r="F16" s="51"/>
    </row>
    <row r="17" ht="17.1" customHeight="1" spans="1:6">
      <c r="A17" s="50" t="s">
        <v>183</v>
      </c>
      <c r="B17" s="51">
        <f>SUM(B18:B19)</f>
        <v>0</v>
      </c>
      <c r="C17" s="50" t="s">
        <v>184</v>
      </c>
      <c r="D17" s="51"/>
      <c r="E17" s="52" t="s">
        <v>185</v>
      </c>
      <c r="F17" s="51">
        <v>17</v>
      </c>
    </row>
    <row r="18" ht="17.1" customHeight="1" spans="1:6">
      <c r="A18" s="50" t="s">
        <v>186</v>
      </c>
      <c r="B18" s="51"/>
      <c r="C18" s="50" t="s">
        <v>187</v>
      </c>
      <c r="D18" s="51"/>
      <c r="E18" s="52" t="s">
        <v>188</v>
      </c>
      <c r="F18" s="51"/>
    </row>
    <row r="19" ht="17.1" customHeight="1" spans="1:6">
      <c r="A19" s="50" t="s">
        <v>189</v>
      </c>
      <c r="B19" s="51"/>
      <c r="C19" s="50" t="s">
        <v>190</v>
      </c>
      <c r="D19" s="51"/>
      <c r="E19" s="52" t="s">
        <v>191</v>
      </c>
      <c r="F19" s="51"/>
    </row>
    <row r="20" ht="17.1" customHeight="1" spans="1:6">
      <c r="A20" s="50" t="s">
        <v>192</v>
      </c>
      <c r="B20" s="51">
        <f>SUM(B21:B23)</f>
        <v>0</v>
      </c>
      <c r="C20" s="50" t="s">
        <v>193</v>
      </c>
      <c r="D20" s="51"/>
      <c r="E20" s="52" t="s">
        <v>194</v>
      </c>
      <c r="F20" s="51"/>
    </row>
    <row r="21" ht="17.1" customHeight="1" spans="1:6">
      <c r="A21" s="50" t="s">
        <v>195</v>
      </c>
      <c r="B21" s="51"/>
      <c r="C21" s="50" t="s">
        <v>196</v>
      </c>
      <c r="D21" s="51"/>
      <c r="E21" s="52" t="s">
        <v>197</v>
      </c>
      <c r="F21" s="51"/>
    </row>
    <row r="22" ht="17.1" customHeight="1" spans="1:6">
      <c r="A22" s="50" t="s">
        <v>198</v>
      </c>
      <c r="B22" s="51"/>
      <c r="C22" s="50" t="s">
        <v>199</v>
      </c>
      <c r="D22" s="51"/>
      <c r="E22" s="52"/>
      <c r="F22" s="51"/>
    </row>
    <row r="23" ht="17.1" customHeight="1" spans="1:6">
      <c r="A23" s="50" t="s">
        <v>200</v>
      </c>
      <c r="B23" s="51"/>
      <c r="C23" s="50" t="s">
        <v>201</v>
      </c>
      <c r="D23" s="51"/>
      <c r="E23" s="52"/>
      <c r="F23" s="51"/>
    </row>
    <row r="24" ht="17.1" customHeight="1" spans="1:6">
      <c r="A24" s="50"/>
      <c r="B24" s="51"/>
      <c r="C24" s="50" t="s">
        <v>202</v>
      </c>
      <c r="D24" s="51">
        <v>58.16</v>
      </c>
      <c r="E24" s="52"/>
      <c r="F24" s="51"/>
    </row>
    <row r="25" ht="17.1" customHeight="1" spans="1:6">
      <c r="A25" s="50"/>
      <c r="B25" s="51"/>
      <c r="C25" s="50" t="s">
        <v>203</v>
      </c>
      <c r="D25" s="51"/>
      <c r="E25" s="52"/>
      <c r="F25" s="51"/>
    </row>
    <row r="26" ht="17.1" customHeight="1" spans="1:6">
      <c r="A26" s="50"/>
      <c r="B26" s="53"/>
      <c r="C26" s="50" t="s">
        <v>204</v>
      </c>
      <c r="D26" s="51"/>
      <c r="E26" s="50"/>
      <c r="F26" s="53"/>
    </row>
    <row r="27" ht="17.1" customHeight="1" spans="1:6">
      <c r="A27" s="50"/>
      <c r="B27" s="51"/>
      <c r="C27" s="50" t="s">
        <v>205</v>
      </c>
      <c r="D27" s="51"/>
      <c r="E27" s="52"/>
      <c r="F27" s="51"/>
    </row>
    <row r="28" ht="17.1" customHeight="1" spans="1:6">
      <c r="A28" s="50"/>
      <c r="B28" s="51"/>
      <c r="C28" s="50" t="s">
        <v>206</v>
      </c>
      <c r="D28" s="51"/>
      <c r="E28" s="52"/>
      <c r="F28" s="51"/>
    </row>
    <row r="29" ht="17.1" customHeight="1" spans="1:6">
      <c r="A29" s="50"/>
      <c r="B29" s="51"/>
      <c r="C29" s="50" t="s">
        <v>207</v>
      </c>
      <c r="D29" s="51"/>
      <c r="E29" s="52"/>
      <c r="F29" s="51"/>
    </row>
    <row r="30" ht="17.1" customHeight="1" spans="1:6">
      <c r="A30" s="50"/>
      <c r="B30" s="51"/>
      <c r="C30" s="50" t="s">
        <v>208</v>
      </c>
      <c r="D30" s="51"/>
      <c r="E30" s="52"/>
      <c r="F30" s="51"/>
    </row>
    <row r="31" ht="17.1" customHeight="1" spans="1:6">
      <c r="A31" s="50"/>
      <c r="B31" s="51"/>
      <c r="C31" s="50" t="s">
        <v>209</v>
      </c>
      <c r="D31" s="51"/>
      <c r="E31" s="52"/>
      <c r="F31" s="51"/>
    </row>
    <row r="32" ht="17.1" customHeight="1" spans="1:6">
      <c r="A32" s="50"/>
      <c r="B32" s="51"/>
      <c r="C32" s="50" t="s">
        <v>210</v>
      </c>
      <c r="D32" s="51"/>
      <c r="E32" s="52"/>
      <c r="F32" s="51"/>
    </row>
    <row r="33" ht="17.1" customHeight="1" spans="1:6">
      <c r="A33" s="50"/>
      <c r="B33" s="51"/>
      <c r="C33" s="50" t="s">
        <v>211</v>
      </c>
      <c r="D33" s="51"/>
      <c r="E33" s="52"/>
      <c r="F33" s="51"/>
    </row>
    <row r="34" ht="17.1" customHeight="1" spans="1:6">
      <c r="A34" s="50"/>
      <c r="B34" s="51"/>
      <c r="C34" s="50"/>
      <c r="D34" s="51"/>
      <c r="E34" s="52"/>
      <c r="F34" s="51"/>
    </row>
    <row r="35" ht="17.1" customHeight="1" spans="1:6">
      <c r="A35" s="54" t="s">
        <v>45</v>
      </c>
      <c r="B35" s="51">
        <f>SUM(B6+B15+B16+B17+B20)</f>
        <v>968.64</v>
      </c>
      <c r="C35" s="54" t="s">
        <v>46</v>
      </c>
      <c r="D35" s="51">
        <f>SUM(D6:D33)</f>
        <v>968.64</v>
      </c>
      <c r="E35" s="54" t="s">
        <v>46</v>
      </c>
      <c r="F35" s="51">
        <f>F6+F11</f>
        <v>968.64</v>
      </c>
    </row>
    <row r="36" ht="17.1" customHeight="1" spans="1:6">
      <c r="A36" s="50" t="s">
        <v>212</v>
      </c>
      <c r="B36" s="51">
        <f>SUM(B37:B41)</f>
        <v>0</v>
      </c>
      <c r="C36" s="50" t="s">
        <v>213</v>
      </c>
      <c r="D36" s="51"/>
      <c r="E36" s="52" t="s">
        <v>214</v>
      </c>
      <c r="F36" s="51">
        <f>SUM(F37:F38)</f>
        <v>0</v>
      </c>
    </row>
    <row r="37" ht="17.1" customHeight="1" spans="1:6">
      <c r="A37" s="50" t="s">
        <v>215</v>
      </c>
      <c r="B37" s="51"/>
      <c r="C37" s="50"/>
      <c r="D37" s="51"/>
      <c r="E37" s="52" t="s">
        <v>216</v>
      </c>
      <c r="F37" s="51"/>
    </row>
    <row r="38" ht="17.1" customHeight="1" spans="1:6">
      <c r="A38" s="50" t="s">
        <v>217</v>
      </c>
      <c r="B38" s="51"/>
      <c r="C38" s="50"/>
      <c r="D38" s="51"/>
      <c r="E38" s="52" t="s">
        <v>218</v>
      </c>
      <c r="F38" s="51"/>
    </row>
    <row r="39" ht="17.1" customHeight="1" spans="1:6">
      <c r="A39" s="50" t="s">
        <v>219</v>
      </c>
      <c r="B39" s="51"/>
      <c r="C39" s="50"/>
      <c r="D39" s="51"/>
      <c r="E39" s="52" t="s">
        <v>220</v>
      </c>
      <c r="F39" s="51"/>
    </row>
    <row r="40" ht="27.2" customHeight="1" spans="1:6">
      <c r="A40" s="50" t="s">
        <v>221</v>
      </c>
      <c r="B40" s="51"/>
      <c r="C40" s="50"/>
      <c r="D40" s="51"/>
      <c r="E40" s="52"/>
      <c r="F40" s="51"/>
    </row>
    <row r="41" ht="27.2" customHeight="1" spans="1:6">
      <c r="A41" s="50" t="s">
        <v>222</v>
      </c>
      <c r="B41" s="51"/>
      <c r="C41" s="50"/>
      <c r="D41" s="51"/>
      <c r="E41" s="52"/>
      <c r="F41" s="51"/>
    </row>
    <row r="42" ht="17.1" customHeight="1" spans="1:6">
      <c r="A42" s="50"/>
      <c r="B42" s="51"/>
      <c r="C42" s="50"/>
      <c r="D42" s="51"/>
      <c r="E42" s="52"/>
      <c r="F42" s="51"/>
    </row>
    <row r="43" ht="17.1" customHeight="1" spans="1:6">
      <c r="A43" s="50"/>
      <c r="B43" s="51"/>
      <c r="C43" s="50"/>
      <c r="D43" s="51"/>
      <c r="E43" s="52"/>
      <c r="F43" s="51"/>
    </row>
    <row r="44" ht="17.1" customHeight="1" spans="1:6">
      <c r="A44" s="54" t="s">
        <v>223</v>
      </c>
      <c r="B44" s="51">
        <f>B35+B36</f>
        <v>968.64</v>
      </c>
      <c r="C44" s="54" t="s">
        <v>224</v>
      </c>
      <c r="D44" s="51">
        <f>D35+D36</f>
        <v>968.64</v>
      </c>
      <c r="E44" s="54" t="s">
        <v>224</v>
      </c>
      <c r="F44" s="51">
        <f>F35+F36</f>
        <v>968.64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7"/>
  <sheetViews>
    <sheetView topLeftCell="A7" workbookViewId="0">
      <selection activeCell="H9" sqref="H9:I9"/>
    </sheetView>
  </sheetViews>
  <sheetFormatPr defaultColWidth="10" defaultRowHeight="13.5"/>
  <cols>
    <col min="1" max="3" width="3" customWidth="1"/>
    <col min="4" max="4" width="7.5" customWidth="1"/>
    <col min="5" max="5" width="25.7583333333333" customWidth="1"/>
    <col min="6" max="8" width="7.5" customWidth="1"/>
    <col min="9" max="9" width="5.875" customWidth="1"/>
    <col min="10" max="10" width="6.25833333333333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833333333333" customWidth="1"/>
    <col min="18" max="18" width="3.375" customWidth="1"/>
    <col min="19" max="19" width="3.75833333333333" customWidth="1"/>
    <col min="20" max="21" width="3" customWidth="1"/>
    <col min="22" max="22" width="3.5" customWidth="1"/>
    <col min="23" max="23" width="2.25833333333333" customWidth="1"/>
    <col min="24" max="24" width="2.875" customWidth="1"/>
    <col min="25" max="25" width="2.75833333333333" customWidth="1"/>
    <col min="26" max="26" width="4.125" customWidth="1"/>
    <col min="27" max="27" width="4.375" customWidth="1"/>
    <col min="28" max="28" width="4.25833333333333" customWidth="1"/>
    <col min="29" max="29" width="6" customWidth="1"/>
    <col min="30" max="30" width="5.875" customWidth="1"/>
    <col min="31" max="31" width="9.75833333333333" customWidth="1"/>
  </cols>
  <sheetData>
    <row r="1" ht="12" customHeight="1" spans="1:30">
      <c r="A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34" t="s">
        <v>225</v>
      </c>
      <c r="AD1" s="46"/>
    </row>
    <row r="2" ht="26.45" customHeight="1" spans="4:30">
      <c r="D2" s="28" t="s">
        <v>226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</row>
    <row r="3" ht="14.25" customHeight="1" spans="4:30"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47" t="s">
        <v>4</v>
      </c>
      <c r="AD3" s="48"/>
    </row>
    <row r="4" ht="14.25" customHeight="1" spans="1:30">
      <c r="A4" s="29" t="s">
        <v>57</v>
      </c>
      <c r="B4" s="29"/>
      <c r="C4" s="29"/>
      <c r="D4" s="29" t="s">
        <v>227</v>
      </c>
      <c r="E4" s="29" t="s">
        <v>228</v>
      </c>
      <c r="F4" s="29" t="s">
        <v>229</v>
      </c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</row>
    <row r="5" ht="36.75" customHeight="1" spans="1:30">
      <c r="A5" s="29" t="s">
        <v>64</v>
      </c>
      <c r="B5" s="29" t="s">
        <v>65</v>
      </c>
      <c r="C5" s="29" t="s">
        <v>66</v>
      </c>
      <c r="D5" s="29"/>
      <c r="E5" s="29"/>
      <c r="F5" s="29" t="s">
        <v>60</v>
      </c>
      <c r="G5" s="29" t="s">
        <v>230</v>
      </c>
      <c r="H5" s="29"/>
      <c r="I5" s="29"/>
      <c r="J5" s="29"/>
      <c r="K5" s="29"/>
      <c r="L5" s="29"/>
      <c r="M5" s="29"/>
      <c r="N5" s="29"/>
      <c r="O5" s="29"/>
      <c r="P5" s="29" t="s">
        <v>231</v>
      </c>
      <c r="Q5" s="29" t="s">
        <v>232</v>
      </c>
      <c r="R5" s="29" t="s">
        <v>233</v>
      </c>
      <c r="S5" s="29"/>
      <c r="T5" s="29"/>
      <c r="U5" s="29" t="s">
        <v>234</v>
      </c>
      <c r="V5" s="29"/>
      <c r="W5" s="29"/>
      <c r="X5" s="29"/>
      <c r="Y5" s="29" t="s">
        <v>235</v>
      </c>
      <c r="Z5" s="29"/>
      <c r="AA5" s="29"/>
      <c r="AB5" s="29"/>
      <c r="AC5" s="29"/>
      <c r="AD5" s="29"/>
    </row>
    <row r="6" ht="14.25" customHeight="1" spans="1:30">
      <c r="A6" s="29"/>
      <c r="B6" s="29"/>
      <c r="C6" s="29"/>
      <c r="D6" s="29"/>
      <c r="E6" s="29"/>
      <c r="F6" s="29"/>
      <c r="G6" s="29" t="s">
        <v>10</v>
      </c>
      <c r="H6" s="29" t="s">
        <v>236</v>
      </c>
      <c r="I6" s="29" t="s">
        <v>237</v>
      </c>
      <c r="J6" s="29"/>
      <c r="K6" s="29"/>
      <c r="L6" s="29"/>
      <c r="M6" s="29"/>
      <c r="N6" s="29"/>
      <c r="O6" s="29"/>
      <c r="P6" s="29"/>
      <c r="Q6" s="29"/>
      <c r="R6" s="29" t="s">
        <v>67</v>
      </c>
      <c r="S6" s="29" t="s">
        <v>238</v>
      </c>
      <c r="T6" s="29" t="s">
        <v>239</v>
      </c>
      <c r="U6" s="29" t="s">
        <v>67</v>
      </c>
      <c r="V6" s="29" t="s">
        <v>240</v>
      </c>
      <c r="W6" s="29" t="s">
        <v>241</v>
      </c>
      <c r="X6" s="29" t="s">
        <v>239</v>
      </c>
      <c r="Y6" s="29" t="s">
        <v>67</v>
      </c>
      <c r="Z6" s="29" t="s">
        <v>242</v>
      </c>
      <c r="AA6" s="29" t="s">
        <v>243</v>
      </c>
      <c r="AB6" s="29" t="s">
        <v>244</v>
      </c>
      <c r="AC6" s="29" t="s">
        <v>245</v>
      </c>
      <c r="AD6" s="29" t="s">
        <v>246</v>
      </c>
    </row>
    <row r="7" ht="87.75" customHeight="1" spans="1:30">
      <c r="A7" s="29"/>
      <c r="B7" s="29"/>
      <c r="C7" s="29"/>
      <c r="D7" s="29"/>
      <c r="E7" s="29"/>
      <c r="F7" s="29"/>
      <c r="G7" s="29"/>
      <c r="H7" s="29"/>
      <c r="I7" s="29" t="s">
        <v>67</v>
      </c>
      <c r="J7" s="29" t="s">
        <v>247</v>
      </c>
      <c r="K7" s="29" t="s">
        <v>248</v>
      </c>
      <c r="L7" s="29" t="s">
        <v>249</v>
      </c>
      <c r="M7" s="29" t="s">
        <v>250</v>
      </c>
      <c r="N7" s="29" t="s">
        <v>251</v>
      </c>
      <c r="O7" s="29" t="s">
        <v>252</v>
      </c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</row>
    <row r="8" ht="14.25" customHeight="1" spans="1:30">
      <c r="A8" s="29" t="s">
        <v>80</v>
      </c>
      <c r="B8" s="29" t="s">
        <v>80</v>
      </c>
      <c r="C8" s="29" t="s">
        <v>80</v>
      </c>
      <c r="D8" s="29" t="s">
        <v>80</v>
      </c>
      <c r="E8" s="29" t="s">
        <v>80</v>
      </c>
      <c r="F8" s="29">
        <v>1</v>
      </c>
      <c r="G8" s="29">
        <v>2</v>
      </c>
      <c r="H8" s="29">
        <v>3</v>
      </c>
      <c r="I8" s="29">
        <v>4</v>
      </c>
      <c r="J8" s="29">
        <v>5</v>
      </c>
      <c r="K8" s="29">
        <v>6</v>
      </c>
      <c r="L8" s="29">
        <v>7</v>
      </c>
      <c r="M8" s="29">
        <v>8</v>
      </c>
      <c r="N8" s="29">
        <v>9</v>
      </c>
      <c r="O8" s="29">
        <v>10</v>
      </c>
      <c r="P8" s="29">
        <v>11</v>
      </c>
      <c r="Q8" s="29">
        <v>12</v>
      </c>
      <c r="R8" s="29">
        <v>13</v>
      </c>
      <c r="S8" s="29">
        <v>14</v>
      </c>
      <c r="T8" s="29">
        <v>15</v>
      </c>
      <c r="U8" s="29">
        <v>16</v>
      </c>
      <c r="V8" s="29">
        <v>17</v>
      </c>
      <c r="W8" s="29">
        <v>18</v>
      </c>
      <c r="X8" s="29">
        <v>19</v>
      </c>
      <c r="Y8" s="29">
        <v>20</v>
      </c>
      <c r="Z8" s="29">
        <v>21</v>
      </c>
      <c r="AA8" s="29">
        <v>22</v>
      </c>
      <c r="AB8" s="29">
        <v>23</v>
      </c>
      <c r="AC8" s="29">
        <v>24</v>
      </c>
      <c r="AD8" s="29">
        <v>25</v>
      </c>
    </row>
    <row r="9" s="1" customFormat="1" ht="14.25" customHeight="1" spans="1:30">
      <c r="A9" s="6"/>
      <c r="B9" s="6"/>
      <c r="C9" s="6"/>
      <c r="D9" s="6">
        <v>401019</v>
      </c>
      <c r="E9" s="6" t="s">
        <v>10</v>
      </c>
      <c r="F9" s="19">
        <v>968.64</v>
      </c>
      <c r="G9" s="32">
        <v>968.64</v>
      </c>
      <c r="H9" s="32">
        <v>893</v>
      </c>
      <c r="I9" s="32">
        <v>75.64</v>
      </c>
      <c r="J9" s="32">
        <v>3.52</v>
      </c>
      <c r="K9" s="32">
        <v>71.1</v>
      </c>
      <c r="L9" s="32"/>
      <c r="M9" s="32">
        <v>1.02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</row>
    <row r="10" ht="14.25" customHeight="1" spans="1:30">
      <c r="A10" s="17"/>
      <c r="B10" s="17"/>
      <c r="C10" s="17"/>
      <c r="D10" s="17"/>
      <c r="E10" s="35" t="s">
        <v>81</v>
      </c>
      <c r="F10" s="19">
        <v>968.64</v>
      </c>
      <c r="G10" s="32">
        <v>968.64</v>
      </c>
      <c r="H10" s="32">
        <v>893</v>
      </c>
      <c r="I10" s="32">
        <v>75.64</v>
      </c>
      <c r="J10" s="32">
        <v>3.52</v>
      </c>
      <c r="K10" s="32">
        <v>71.1</v>
      </c>
      <c r="L10" s="32"/>
      <c r="M10" s="32">
        <v>1.02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</row>
    <row r="11" ht="14.25" customHeight="1" spans="1:30">
      <c r="A11" s="36" t="s">
        <v>82</v>
      </c>
      <c r="B11" s="37" t="s">
        <v>83</v>
      </c>
      <c r="C11" s="38" t="s">
        <v>84</v>
      </c>
      <c r="D11" s="17"/>
      <c r="E11" s="39" t="s">
        <v>85</v>
      </c>
      <c r="F11" s="32">
        <v>79.92</v>
      </c>
      <c r="G11" s="32">
        <v>79.92</v>
      </c>
      <c r="H11" s="32">
        <v>8.82</v>
      </c>
      <c r="I11" s="32">
        <v>71.1</v>
      </c>
      <c r="J11" s="32"/>
      <c r="K11" s="32">
        <v>71.1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</row>
    <row r="12" ht="14.25" customHeight="1" spans="1:30">
      <c r="A12" s="40" t="s">
        <v>82</v>
      </c>
      <c r="B12" s="41" t="s">
        <v>83</v>
      </c>
      <c r="C12" s="42" t="s">
        <v>83</v>
      </c>
      <c r="D12" s="17"/>
      <c r="E12" s="39" t="s">
        <v>86</v>
      </c>
      <c r="F12" s="32">
        <v>618.2</v>
      </c>
      <c r="G12" s="32">
        <v>618.2</v>
      </c>
      <c r="H12" s="32">
        <v>617.18</v>
      </c>
      <c r="I12" s="32">
        <v>1.02</v>
      </c>
      <c r="J12" s="32"/>
      <c r="K12" s="32"/>
      <c r="L12" s="32"/>
      <c r="M12" s="32">
        <v>1.02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</row>
    <row r="13" ht="14.25" customHeight="1" spans="1:30">
      <c r="A13" s="40" t="s">
        <v>82</v>
      </c>
      <c r="B13" s="41" t="s">
        <v>87</v>
      </c>
      <c r="C13" s="42" t="s">
        <v>88</v>
      </c>
      <c r="D13" s="17"/>
      <c r="E13" s="39" t="s">
        <v>89</v>
      </c>
      <c r="F13" s="32">
        <v>3.52</v>
      </c>
      <c r="G13" s="32">
        <v>3.52</v>
      </c>
      <c r="H13" s="32"/>
      <c r="I13" s="32">
        <v>3.52</v>
      </c>
      <c r="J13" s="32">
        <v>3.52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</row>
    <row r="14" ht="14.25" customHeight="1" spans="1:30">
      <c r="A14" s="40" t="s">
        <v>90</v>
      </c>
      <c r="B14" s="41" t="s">
        <v>91</v>
      </c>
      <c r="C14" s="42" t="s">
        <v>83</v>
      </c>
      <c r="D14" s="17"/>
      <c r="E14" s="39" t="s">
        <v>92</v>
      </c>
      <c r="F14" s="32">
        <v>54.71</v>
      </c>
      <c r="G14" s="32">
        <v>54.71</v>
      </c>
      <c r="H14" s="32">
        <v>54.71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</row>
    <row r="15" ht="22.7" customHeight="1" spans="1:30">
      <c r="A15" s="40" t="s">
        <v>90</v>
      </c>
      <c r="B15" s="41" t="s">
        <v>91</v>
      </c>
      <c r="C15" s="42" t="s">
        <v>91</v>
      </c>
      <c r="D15" s="17"/>
      <c r="E15" s="39" t="s">
        <v>93</v>
      </c>
      <c r="F15" s="32">
        <v>77.55</v>
      </c>
      <c r="G15" s="32">
        <v>77.55</v>
      </c>
      <c r="H15" s="32">
        <v>77.55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</row>
    <row r="16" ht="14.25" customHeight="1" spans="1:30">
      <c r="A16" s="40" t="s">
        <v>90</v>
      </c>
      <c r="B16" s="41" t="s">
        <v>91</v>
      </c>
      <c r="C16" s="42" t="s">
        <v>94</v>
      </c>
      <c r="D16" s="17"/>
      <c r="E16" s="39" t="s">
        <v>95</v>
      </c>
      <c r="F16" s="32">
        <v>38.78</v>
      </c>
      <c r="G16" s="32">
        <v>38.78</v>
      </c>
      <c r="H16" s="32">
        <v>38.78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</row>
    <row r="17" ht="14.25" customHeight="1" spans="1:30">
      <c r="A17" s="40" t="s">
        <v>96</v>
      </c>
      <c r="B17" s="41" t="s">
        <v>97</v>
      </c>
      <c r="C17" s="42" t="s">
        <v>83</v>
      </c>
      <c r="D17" s="17"/>
      <c r="E17" s="39" t="s">
        <v>98</v>
      </c>
      <c r="F17" s="32">
        <v>37.81</v>
      </c>
      <c r="G17" s="32">
        <v>37.81</v>
      </c>
      <c r="H17" s="32">
        <v>37.81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</row>
    <row r="18" ht="14.25" customHeight="1" spans="1:30">
      <c r="A18" s="40" t="s">
        <v>99</v>
      </c>
      <c r="B18" s="41" t="s">
        <v>83</v>
      </c>
      <c r="C18" s="42" t="s">
        <v>84</v>
      </c>
      <c r="D18" s="17"/>
      <c r="E18" s="39" t="s">
        <v>100</v>
      </c>
      <c r="F18" s="32">
        <v>58.16</v>
      </c>
      <c r="G18" s="32">
        <v>58.16</v>
      </c>
      <c r="H18" s="32">
        <v>58.16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ht="14.25" customHeight="1" spans="1:30">
      <c r="A19" s="31"/>
      <c r="B19" s="31"/>
      <c r="C19" s="31"/>
      <c r="D19" s="30"/>
      <c r="E19" s="44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="1" customFormat="1" ht="14.25" customHeight="1" spans="1:30">
      <c r="A20" s="17"/>
      <c r="B20" s="17"/>
      <c r="C20" s="17"/>
      <c r="D20" s="17"/>
      <c r="E20" s="17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</row>
    <row r="21" s="1" customFormat="1" ht="14.25" customHeight="1" spans="1:30">
      <c r="A21" s="17"/>
      <c r="B21" s="17"/>
      <c r="C21" s="17"/>
      <c r="D21" s="6"/>
      <c r="E21" s="45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</row>
    <row r="22" s="1" customFormat="1" ht="14.25" customHeight="1" spans="1:30">
      <c r="A22" s="17"/>
      <c r="B22" s="17"/>
      <c r="C22" s="17"/>
      <c r="D22" s="6"/>
      <c r="E22" s="45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</row>
    <row r="23" s="1" customFormat="1" ht="14.25" customHeight="1" spans="1:30">
      <c r="A23" s="17"/>
      <c r="B23" s="17"/>
      <c r="C23" s="17"/>
      <c r="D23" s="6"/>
      <c r="E23" s="45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</row>
    <row r="24" s="1" customFormat="1" ht="22.7" customHeight="1" spans="1:30">
      <c r="A24" s="17"/>
      <c r="B24" s="17"/>
      <c r="C24" s="17"/>
      <c r="D24" s="6"/>
      <c r="E24" s="45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</row>
    <row r="25" s="1" customFormat="1" ht="14.25" customHeight="1" spans="1:30">
      <c r="A25" s="17"/>
      <c r="B25" s="17"/>
      <c r="C25" s="17"/>
      <c r="D25" s="6"/>
      <c r="E25" s="45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</row>
    <row r="26" s="1" customFormat="1" ht="14.25" customHeight="1" spans="1:30">
      <c r="A26" s="17"/>
      <c r="B26" s="17"/>
      <c r="C26" s="17"/>
      <c r="D26" s="6"/>
      <c r="E26" s="45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</row>
    <row r="27" s="1" customFormat="1" ht="14.25" customHeight="1" spans="1:30">
      <c r="A27" s="17"/>
      <c r="B27" s="17"/>
      <c r="C27" s="17"/>
      <c r="D27" s="6"/>
      <c r="E27" s="45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1"/>
  <sheetViews>
    <sheetView workbookViewId="0">
      <selection activeCell="N15" sqref="N15"/>
    </sheetView>
  </sheetViews>
  <sheetFormatPr defaultColWidth="10" defaultRowHeight="13.5"/>
  <cols>
    <col min="1" max="3" width="3.75833333333333" style="1" customWidth="1"/>
    <col min="4" max="4" width="7.5" style="1" customWidth="1"/>
    <col min="5" max="5" width="27.2583333333333" style="1" customWidth="1"/>
    <col min="6" max="8" width="7.5" style="1" customWidth="1"/>
    <col min="9" max="9" width="6.25833333333333" style="1" customWidth="1"/>
    <col min="10" max="10" width="5.625" style="1" customWidth="1"/>
    <col min="11" max="11" width="5.25833333333333" style="1" customWidth="1"/>
    <col min="12" max="12" width="7.5" style="1" customWidth="1"/>
    <col min="13" max="13" width="6" style="1" customWidth="1"/>
    <col min="14" max="14" width="7.5" style="1" customWidth="1"/>
    <col min="15" max="15" width="4.875" style="1" customWidth="1"/>
    <col min="16" max="16" width="5" style="1" customWidth="1"/>
    <col min="17" max="17" width="5.125" style="1" customWidth="1"/>
    <col min="18" max="18" width="5.25833333333333" style="1" customWidth="1"/>
    <col min="19" max="19" width="5.5" style="1" customWidth="1"/>
    <col min="20" max="20" width="4" style="1" customWidth="1"/>
    <col min="21" max="21" width="4.75833333333333" style="1" customWidth="1"/>
    <col min="22" max="22" width="3.375" style="1" customWidth="1"/>
    <col min="23" max="23" width="2.375" style="1" customWidth="1"/>
    <col min="24" max="24" width="3.375" style="1" customWidth="1"/>
    <col min="25" max="25" width="3.25833333333333" style="1" customWidth="1"/>
    <col min="26" max="26" width="9.75833333333333" style="1" customWidth="1"/>
    <col min="27" max="16384" width="10" style="1"/>
  </cols>
  <sheetData>
    <row r="1" customHeight="1" spans="1:25">
      <c r="A1" s="2" t="s">
        <v>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6" t="s">
        <v>253</v>
      </c>
      <c r="Y1" s="26"/>
    </row>
    <row r="2" ht="19.5" customHeight="1" spans="1:25">
      <c r="A2" s="3" t="s">
        <v>254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43" t="s">
        <v>4</v>
      </c>
      <c r="X3" s="43"/>
      <c r="Y3" s="43"/>
    </row>
    <row r="4" ht="25.5" customHeight="1" spans="1:25">
      <c r="A4" s="4" t="s">
        <v>57</v>
      </c>
      <c r="B4" s="4"/>
      <c r="C4" s="4"/>
      <c r="D4" s="4" t="s">
        <v>227</v>
      </c>
      <c r="E4" s="4" t="s">
        <v>255</v>
      </c>
      <c r="F4" s="4" t="s">
        <v>60</v>
      </c>
      <c r="G4" s="4" t="s">
        <v>61</v>
      </c>
      <c r="H4" s="4"/>
      <c r="I4" s="4"/>
      <c r="J4" s="4"/>
      <c r="K4" s="4"/>
      <c r="L4" s="4" t="s">
        <v>62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63</v>
      </c>
      <c r="X4" s="4"/>
      <c r="Y4" s="4"/>
    </row>
    <row r="5" ht="63.4" customHeight="1" spans="1:25">
      <c r="A5" s="4" t="s">
        <v>64</v>
      </c>
      <c r="B5" s="4" t="s">
        <v>65</v>
      </c>
      <c r="C5" s="4" t="s">
        <v>66</v>
      </c>
      <c r="D5" s="4"/>
      <c r="E5" s="4"/>
      <c r="F5" s="4"/>
      <c r="G5" s="4" t="s">
        <v>67</v>
      </c>
      <c r="H5" s="4" t="s">
        <v>68</v>
      </c>
      <c r="I5" s="4" t="s">
        <v>69</v>
      </c>
      <c r="J5" s="4" t="s">
        <v>70</v>
      </c>
      <c r="K5" s="4" t="s">
        <v>71</v>
      </c>
      <c r="L5" s="4" t="s">
        <v>67</v>
      </c>
      <c r="M5" s="4" t="s">
        <v>68</v>
      </c>
      <c r="N5" s="4" t="s">
        <v>69</v>
      </c>
      <c r="O5" s="4" t="s">
        <v>70</v>
      </c>
      <c r="P5" s="4" t="s">
        <v>72</v>
      </c>
      <c r="Q5" s="4" t="s">
        <v>73</v>
      </c>
      <c r="R5" s="4" t="s">
        <v>74</v>
      </c>
      <c r="S5" s="4" t="s">
        <v>75</v>
      </c>
      <c r="T5" s="4" t="s">
        <v>76</v>
      </c>
      <c r="U5" s="4" t="s">
        <v>71</v>
      </c>
      <c r="V5" s="4" t="s">
        <v>77</v>
      </c>
      <c r="W5" s="4" t="s">
        <v>67</v>
      </c>
      <c r="X5" s="4" t="s">
        <v>61</v>
      </c>
      <c r="Y5" s="4" t="s">
        <v>78</v>
      </c>
    </row>
    <row r="6" ht="14.25" customHeight="1" spans="1:25">
      <c r="A6" s="4" t="s">
        <v>79</v>
      </c>
      <c r="B6" s="4" t="s">
        <v>79</v>
      </c>
      <c r="C6" s="4" t="s">
        <v>79</v>
      </c>
      <c r="D6" s="4" t="s">
        <v>80</v>
      </c>
      <c r="E6" s="4" t="s">
        <v>80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6"/>
      <c r="B7" s="6"/>
      <c r="C7" s="6"/>
      <c r="D7" s="6">
        <v>401019</v>
      </c>
      <c r="E7" s="6" t="s">
        <v>10</v>
      </c>
      <c r="F7" s="19">
        <v>968.64</v>
      </c>
      <c r="G7" s="19">
        <v>764.74</v>
      </c>
      <c r="H7" s="19">
        <v>659.29</v>
      </c>
      <c r="I7" s="19">
        <v>34.04</v>
      </c>
      <c r="J7" s="19">
        <v>71.41</v>
      </c>
      <c r="K7" s="19"/>
      <c r="L7" s="19">
        <v>203.9</v>
      </c>
      <c r="M7" s="19">
        <v>137.86</v>
      </c>
      <c r="N7" s="19">
        <v>25.32</v>
      </c>
      <c r="O7" s="19">
        <v>23.73</v>
      </c>
      <c r="P7" s="19"/>
      <c r="Q7" s="19"/>
      <c r="R7" s="19">
        <v>17</v>
      </c>
      <c r="S7" s="19"/>
      <c r="T7" s="19"/>
      <c r="U7" s="19"/>
      <c r="V7" s="19"/>
      <c r="W7" s="19"/>
      <c r="X7" s="19"/>
      <c r="Y7" s="19"/>
    </row>
    <row r="8" ht="14.25" customHeight="1" spans="1:25">
      <c r="A8" s="17"/>
      <c r="B8" s="17"/>
      <c r="C8" s="17"/>
      <c r="D8" s="17"/>
      <c r="E8" s="35" t="s">
        <v>81</v>
      </c>
      <c r="F8" s="19">
        <v>968.64</v>
      </c>
      <c r="G8" s="19">
        <v>764.74</v>
      </c>
      <c r="H8" s="19">
        <v>659.29</v>
      </c>
      <c r="I8" s="19">
        <v>34.04</v>
      </c>
      <c r="J8" s="19">
        <v>71.41</v>
      </c>
      <c r="K8" s="19"/>
      <c r="L8" s="19">
        <v>79.92</v>
      </c>
      <c r="M8" s="19">
        <v>37.6</v>
      </c>
      <c r="N8" s="19">
        <v>25.32</v>
      </c>
      <c r="O8" s="19"/>
      <c r="P8" s="19"/>
      <c r="Q8" s="19"/>
      <c r="R8" s="19">
        <v>17</v>
      </c>
      <c r="S8" s="19"/>
      <c r="T8" s="19"/>
      <c r="U8" s="19"/>
      <c r="V8" s="19"/>
      <c r="W8" s="19"/>
      <c r="X8" s="19"/>
      <c r="Y8" s="19"/>
    </row>
    <row r="9" ht="14.25" customHeight="1" spans="1:25">
      <c r="A9" s="36" t="s">
        <v>82</v>
      </c>
      <c r="B9" s="37" t="s">
        <v>83</v>
      </c>
      <c r="C9" s="38" t="s">
        <v>84</v>
      </c>
      <c r="D9" s="17"/>
      <c r="E9" s="39" t="s">
        <v>85</v>
      </c>
      <c r="F9" s="32">
        <v>79.92</v>
      </c>
      <c r="G9" s="19"/>
      <c r="H9" s="19"/>
      <c r="I9" s="19"/>
      <c r="J9" s="19"/>
      <c r="K9" s="19"/>
      <c r="L9" s="19">
        <v>79.92</v>
      </c>
      <c r="M9" s="19">
        <v>37.6</v>
      </c>
      <c r="N9" s="19">
        <v>25.32</v>
      </c>
      <c r="O9" s="19"/>
      <c r="P9" s="19"/>
      <c r="Q9" s="19"/>
      <c r="R9" s="19">
        <v>17</v>
      </c>
      <c r="S9" s="19"/>
      <c r="T9" s="19"/>
      <c r="U9" s="19"/>
      <c r="V9" s="19"/>
      <c r="W9" s="19"/>
      <c r="X9" s="19"/>
      <c r="Y9" s="19"/>
    </row>
    <row r="10" ht="14.25" customHeight="1" spans="1:25">
      <c r="A10" s="40" t="s">
        <v>82</v>
      </c>
      <c r="B10" s="41" t="s">
        <v>83</v>
      </c>
      <c r="C10" s="42" t="s">
        <v>83</v>
      </c>
      <c r="D10" s="17"/>
      <c r="E10" s="39" t="s">
        <v>86</v>
      </c>
      <c r="F10" s="32">
        <v>618.2</v>
      </c>
      <c r="G10" s="19">
        <v>497.73</v>
      </c>
      <c r="H10" s="19">
        <v>446.99</v>
      </c>
      <c r="I10" s="19">
        <v>34.04</v>
      </c>
      <c r="J10" s="19">
        <v>16.7</v>
      </c>
      <c r="K10" s="19"/>
      <c r="L10" s="19">
        <v>120.46</v>
      </c>
      <c r="M10" s="19">
        <v>100.26</v>
      </c>
      <c r="N10" s="19"/>
      <c r="O10" s="19">
        <v>20.2</v>
      </c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ht="14.25" customHeight="1" spans="1:25">
      <c r="A11" s="40" t="s">
        <v>82</v>
      </c>
      <c r="B11" s="41" t="s">
        <v>87</v>
      </c>
      <c r="C11" s="42" t="s">
        <v>88</v>
      </c>
      <c r="D11" s="17"/>
      <c r="E11" s="39" t="s">
        <v>89</v>
      </c>
      <c r="F11" s="32">
        <v>3.52</v>
      </c>
      <c r="G11" s="32"/>
      <c r="H11" s="19"/>
      <c r="I11" s="19"/>
      <c r="J11" s="19"/>
      <c r="K11" s="19"/>
      <c r="L11" s="32">
        <v>3.52</v>
      </c>
      <c r="M11" s="19"/>
      <c r="N11" s="19"/>
      <c r="O11" s="32">
        <v>3.52</v>
      </c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ht="14.25" customHeight="1" spans="1:25">
      <c r="A12" s="40" t="s">
        <v>90</v>
      </c>
      <c r="B12" s="41" t="s">
        <v>91</v>
      </c>
      <c r="C12" s="42" t="s">
        <v>83</v>
      </c>
      <c r="D12" s="17"/>
      <c r="E12" s="39" t="s">
        <v>92</v>
      </c>
      <c r="F12" s="32">
        <v>54.71</v>
      </c>
      <c r="G12" s="32">
        <v>54.71</v>
      </c>
      <c r="H12" s="19"/>
      <c r="I12" s="19"/>
      <c r="J12" s="32">
        <v>54.71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ht="14.25" customHeight="1" spans="1:25">
      <c r="A13" s="40" t="s">
        <v>90</v>
      </c>
      <c r="B13" s="41" t="s">
        <v>91</v>
      </c>
      <c r="C13" s="42" t="s">
        <v>91</v>
      </c>
      <c r="D13" s="17"/>
      <c r="E13" s="39" t="s">
        <v>93</v>
      </c>
      <c r="F13" s="32">
        <v>77.55</v>
      </c>
      <c r="G13" s="19">
        <v>77.55</v>
      </c>
      <c r="H13" s="19">
        <v>77.55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ht="14.25" customHeight="1" spans="1:25">
      <c r="A14" s="40" t="s">
        <v>90</v>
      </c>
      <c r="B14" s="41" t="s">
        <v>91</v>
      </c>
      <c r="C14" s="42" t="s">
        <v>94</v>
      </c>
      <c r="D14" s="17"/>
      <c r="E14" s="39" t="s">
        <v>95</v>
      </c>
      <c r="F14" s="32">
        <v>38.78</v>
      </c>
      <c r="G14" s="19">
        <v>38.78</v>
      </c>
      <c r="H14" s="19">
        <v>38.78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ht="14.25" customHeight="1" spans="1:25">
      <c r="A15" s="40" t="s">
        <v>96</v>
      </c>
      <c r="B15" s="41" t="s">
        <v>97</v>
      </c>
      <c r="C15" s="42" t="s">
        <v>83</v>
      </c>
      <c r="D15" s="17"/>
      <c r="E15" s="39" t="s">
        <v>98</v>
      </c>
      <c r="F15" s="32">
        <v>37.81</v>
      </c>
      <c r="G15" s="19">
        <v>37.81</v>
      </c>
      <c r="H15" s="19">
        <v>37.81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ht="14.25" customHeight="1" spans="1:25">
      <c r="A16" s="40" t="s">
        <v>99</v>
      </c>
      <c r="B16" s="41" t="s">
        <v>83</v>
      </c>
      <c r="C16" s="42" t="s">
        <v>84</v>
      </c>
      <c r="D16" s="17"/>
      <c r="E16" s="39" t="s">
        <v>100</v>
      </c>
      <c r="F16" s="32">
        <v>58.16</v>
      </c>
      <c r="G16" s="19">
        <v>58.16</v>
      </c>
      <c r="H16" s="19">
        <v>58.16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ht="14.25" customHeight="1" spans="1:25">
      <c r="A17" s="6"/>
      <c r="B17" s="6"/>
      <c r="C17" s="6"/>
      <c r="D17" s="17"/>
      <c r="E17" s="6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ht="14.25" customHeight="1" spans="1:25">
      <c r="A18" s="6"/>
      <c r="B18" s="6"/>
      <c r="C18" s="6"/>
      <c r="D18" s="17"/>
      <c r="E18" s="6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ht="14.25" customHeight="1" spans="1:25">
      <c r="A19" s="6"/>
      <c r="B19" s="6"/>
      <c r="C19" s="6"/>
      <c r="D19" s="17"/>
      <c r="E19" s="6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ht="14.25" customHeight="1" spans="1:25">
      <c r="A20" s="6"/>
      <c r="B20" s="6"/>
      <c r="C20" s="6"/>
      <c r="D20" s="6"/>
      <c r="E20" s="6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ht="14.25" customHeight="1" spans="1:25">
      <c r="A21" s="6"/>
      <c r="B21" s="6"/>
      <c r="C21" s="6"/>
      <c r="D21" s="17"/>
      <c r="E21" s="6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ht="14.25" customHeight="1" spans="1:25">
      <c r="A22" s="6"/>
      <c r="B22" s="6"/>
      <c r="C22" s="6"/>
      <c r="D22" s="17"/>
      <c r="E22" s="6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ht="14.25" customHeight="1" spans="1:25">
      <c r="A23" s="6"/>
      <c r="B23" s="6"/>
      <c r="C23" s="6"/>
      <c r="D23" s="17"/>
      <c r="E23" s="6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ht="14.25" customHeight="1" spans="1:25">
      <c r="A24" s="6"/>
      <c r="B24" s="6"/>
      <c r="C24" s="6"/>
      <c r="D24" s="17"/>
      <c r="E24" s="6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ht="14.25" customHeight="1" spans="1:25">
      <c r="A25" s="6"/>
      <c r="B25" s="6"/>
      <c r="C25" s="6"/>
      <c r="D25" s="17"/>
      <c r="E25" s="6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ht="14.25" customHeight="1" spans="1:25">
      <c r="A26" s="6"/>
      <c r="B26" s="6"/>
      <c r="C26" s="6"/>
      <c r="D26" s="17"/>
      <c r="E26" s="6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ht="14.25" customHeight="1" spans="1:25">
      <c r="A27" s="6"/>
      <c r="B27" s="6"/>
      <c r="C27" s="6"/>
      <c r="D27" s="17"/>
      <c r="E27" s="6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ht="14.25" customHeight="1" spans="1:25">
      <c r="A28" s="6"/>
      <c r="B28" s="6"/>
      <c r="C28" s="6"/>
      <c r="D28" s="17"/>
      <c r="E28" s="6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ht="14.25" customHeight="1" spans="1:25">
      <c r="A29" s="6"/>
      <c r="B29" s="6"/>
      <c r="C29" s="6"/>
      <c r="D29" s="6"/>
      <c r="E29" s="6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ht="14.25" customHeight="1" spans="1:25">
      <c r="A30" s="6"/>
      <c r="B30" s="6"/>
      <c r="C30" s="6"/>
      <c r="D30" s="17"/>
      <c r="E30" s="6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ht="14.25" customHeight="1" spans="1:25">
      <c r="A31" s="6"/>
      <c r="B31" s="6"/>
      <c r="C31" s="6"/>
      <c r="D31" s="17"/>
      <c r="E31" s="6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ht="14.25" customHeight="1" spans="1:25">
      <c r="A32" s="6"/>
      <c r="B32" s="6"/>
      <c r="C32" s="6"/>
      <c r="D32" s="17"/>
      <c r="E32" s="6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ht="14.25" customHeight="1" spans="1:25">
      <c r="A33" s="6"/>
      <c r="B33" s="6"/>
      <c r="C33" s="6"/>
      <c r="D33" s="17"/>
      <c r="E33" s="6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ht="14.25" customHeight="1" spans="1:25">
      <c r="A34" s="6"/>
      <c r="B34" s="6"/>
      <c r="C34" s="6"/>
      <c r="D34" s="17"/>
      <c r="E34" s="6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 ht="14.25" customHeight="1" spans="1:25">
      <c r="A35" s="6"/>
      <c r="B35" s="6"/>
      <c r="C35" s="6"/>
      <c r="D35" s="6"/>
      <c r="E35" s="6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ht="14.25" customHeight="1" spans="1:25">
      <c r="A36" s="6"/>
      <c r="B36" s="6"/>
      <c r="C36" s="6"/>
      <c r="D36" s="17"/>
      <c r="E36" s="6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ht="14.25" customHeight="1" spans="1:25">
      <c r="A37" s="6"/>
      <c r="B37" s="6"/>
      <c r="C37" s="6"/>
      <c r="D37" s="17"/>
      <c r="E37" s="6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ht="14.25" customHeight="1" spans="1:25">
      <c r="A38" s="6"/>
      <c r="B38" s="6"/>
      <c r="C38" s="6"/>
      <c r="D38" s="17"/>
      <c r="E38" s="6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ht="14.25" customHeight="1" spans="1:25">
      <c r="A39" s="6"/>
      <c r="B39" s="6"/>
      <c r="C39" s="6"/>
      <c r="D39" s="17"/>
      <c r="E39" s="6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ht="14.25" customHeight="1" spans="1:25">
      <c r="A40" s="6"/>
      <c r="B40" s="6"/>
      <c r="C40" s="6"/>
      <c r="D40" s="17"/>
      <c r="E40" s="6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</row>
    <row r="41" ht="14.25" customHeight="1" spans="1:25">
      <c r="A41" s="6"/>
      <c r="B41" s="6"/>
      <c r="C41" s="6"/>
      <c r="D41" s="17"/>
      <c r="E41" s="6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833333333333" style="1" customWidth="1"/>
    <col min="4" max="4" width="4.75833333333333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833333333333" style="1" customWidth="1"/>
    <col min="13" max="13" width="6.375" style="1" customWidth="1"/>
    <col min="14" max="14" width="6.75833333333333" style="1" customWidth="1"/>
    <col min="15" max="15" width="6.625" style="1" customWidth="1"/>
    <col min="16" max="16" width="7.75833333333333" style="1" customWidth="1"/>
    <col min="17" max="17" width="7.25833333333333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833333333333" style="1" customWidth="1"/>
    <col min="26" max="26" width="9.75833333333333" style="1" customWidth="1"/>
    <col min="27" max="16384" width="10" style="1"/>
  </cols>
  <sheetData>
    <row r="1" ht="45.2" customHeight="1" spans="1:25">
      <c r="A1" s="2" t="s">
        <v>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6" t="s">
        <v>256</v>
      </c>
      <c r="Y1" s="26"/>
    </row>
    <row r="2" ht="19.5" customHeight="1" spans="1:25">
      <c r="A2" s="3" t="s">
        <v>257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6" t="s">
        <v>4</v>
      </c>
      <c r="Y3" s="26"/>
    </row>
    <row r="4" ht="14.25" customHeight="1" spans="1:25">
      <c r="A4" s="4" t="s">
        <v>57</v>
      </c>
      <c r="B4" s="4"/>
      <c r="C4" s="4"/>
      <c r="D4" s="4" t="s">
        <v>227</v>
      </c>
      <c r="E4" s="4" t="s">
        <v>255</v>
      </c>
      <c r="F4" s="4" t="s">
        <v>60</v>
      </c>
      <c r="G4" s="4" t="s">
        <v>61</v>
      </c>
      <c r="H4" s="4"/>
      <c r="I4" s="4"/>
      <c r="J4" s="4"/>
      <c r="K4" s="4"/>
      <c r="L4" s="4" t="s">
        <v>62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63</v>
      </c>
      <c r="X4" s="4"/>
      <c r="Y4" s="4"/>
    </row>
    <row r="5" ht="41.45" customHeight="1" spans="1:25">
      <c r="A5" s="4" t="s">
        <v>64</v>
      </c>
      <c r="B5" s="4" t="s">
        <v>65</v>
      </c>
      <c r="C5" s="4" t="s">
        <v>66</v>
      </c>
      <c r="D5" s="4"/>
      <c r="E5" s="4"/>
      <c r="F5" s="4"/>
      <c r="G5" s="4" t="s">
        <v>67</v>
      </c>
      <c r="H5" s="4" t="s">
        <v>68</v>
      </c>
      <c r="I5" s="4" t="s">
        <v>69</v>
      </c>
      <c r="J5" s="4" t="s">
        <v>70</v>
      </c>
      <c r="K5" s="4" t="s">
        <v>71</v>
      </c>
      <c r="L5" s="4" t="s">
        <v>67</v>
      </c>
      <c r="M5" s="4" t="s">
        <v>68</v>
      </c>
      <c r="N5" s="4" t="s">
        <v>69</v>
      </c>
      <c r="O5" s="4" t="s">
        <v>70</v>
      </c>
      <c r="P5" s="4" t="s">
        <v>72</v>
      </c>
      <c r="Q5" s="4" t="s">
        <v>73</v>
      </c>
      <c r="R5" s="4" t="s">
        <v>74</v>
      </c>
      <c r="S5" s="4" t="s">
        <v>75</v>
      </c>
      <c r="T5" s="4" t="s">
        <v>76</v>
      </c>
      <c r="U5" s="4" t="s">
        <v>71</v>
      </c>
      <c r="V5" s="4" t="s">
        <v>77</v>
      </c>
      <c r="W5" s="4" t="s">
        <v>67</v>
      </c>
      <c r="X5" s="4" t="s">
        <v>61</v>
      </c>
      <c r="Y5" s="4" t="s">
        <v>78</v>
      </c>
    </row>
    <row r="6" ht="14.25" customHeight="1" spans="1:25">
      <c r="A6" s="4" t="s">
        <v>79</v>
      </c>
      <c r="B6" s="4" t="s">
        <v>79</v>
      </c>
      <c r="C6" s="4" t="s">
        <v>79</v>
      </c>
      <c r="D6" s="4" t="s">
        <v>80</v>
      </c>
      <c r="E6" s="4" t="s">
        <v>80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6"/>
      <c r="B7" s="6"/>
      <c r="C7" s="6"/>
      <c r="D7" s="6"/>
      <c r="E7" s="6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ht="14.25" customHeight="1" spans="1:25">
      <c r="A8" s="6"/>
      <c r="B8" s="6"/>
      <c r="C8" s="6"/>
      <c r="D8" s="6"/>
      <c r="E8" s="6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ht="14.25" customHeight="1" spans="1:25">
      <c r="A9" s="6"/>
      <c r="B9" s="6"/>
      <c r="C9" s="6"/>
      <c r="D9" s="6"/>
      <c r="E9" s="6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ht="14.25" customHeight="1" spans="1:25">
      <c r="A10" s="6"/>
      <c r="B10" s="6"/>
      <c r="C10" s="6"/>
      <c r="D10" s="17"/>
      <c r="E10" s="6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ht="14.25" customHeight="1"/>
    <row r="12" ht="14.25" customHeight="1" spans="1:5">
      <c r="A12" s="2" t="s">
        <v>258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833333333333" customWidth="1"/>
    <col min="4" max="4" width="4.25833333333333" customWidth="1"/>
    <col min="5" max="5" width="7.5" customWidth="1"/>
    <col min="6" max="6" width="3.75833333333333" customWidth="1"/>
    <col min="7" max="7" width="4.125" customWidth="1"/>
    <col min="8" max="8" width="5.75833333333333" customWidth="1"/>
    <col min="9" max="9" width="5.875" customWidth="1"/>
    <col min="10" max="10" width="6.875" customWidth="1"/>
    <col min="11" max="11" width="5.75833333333333" customWidth="1"/>
    <col min="12" max="12" width="3.875" customWidth="1"/>
    <col min="13" max="13" width="4.75833333333333" customWidth="1"/>
    <col min="14" max="14" width="5.375" customWidth="1"/>
    <col min="15" max="15" width="6" customWidth="1"/>
    <col min="16" max="17" width="7.75833333333333" customWidth="1"/>
    <col min="18" max="18" width="4.5" customWidth="1"/>
    <col min="19" max="19" width="7.75833333333333" customWidth="1"/>
    <col min="20" max="20" width="6.125" customWidth="1"/>
    <col min="21" max="21" width="7.75833333333333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833333333333" customWidth="1"/>
  </cols>
  <sheetData>
    <row r="1" ht="79.15" customHeight="1" spans="1:25">
      <c r="A1" s="27" t="s">
        <v>54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34" t="s">
        <v>259</v>
      </c>
      <c r="Y1" s="34"/>
    </row>
    <row r="2" ht="19.5" customHeight="1" spans="1:25">
      <c r="A2" s="28" t="s">
        <v>260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ht="14.25" customHeight="1" spans="1: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34" t="s">
        <v>4</v>
      </c>
      <c r="Y3" s="34"/>
    </row>
    <row r="4" ht="14.25" customHeight="1" spans="1:25">
      <c r="A4" s="29" t="s">
        <v>57</v>
      </c>
      <c r="B4" s="29"/>
      <c r="C4" s="29"/>
      <c r="D4" s="29" t="s">
        <v>227</v>
      </c>
      <c r="E4" s="29" t="s">
        <v>255</v>
      </c>
      <c r="F4" s="29" t="s">
        <v>60</v>
      </c>
      <c r="G4" s="29" t="s">
        <v>61</v>
      </c>
      <c r="H4" s="29"/>
      <c r="I4" s="29"/>
      <c r="J4" s="29"/>
      <c r="K4" s="29"/>
      <c r="L4" s="29" t="s">
        <v>62</v>
      </c>
      <c r="M4" s="29"/>
      <c r="N4" s="29"/>
      <c r="O4" s="29"/>
      <c r="P4" s="29"/>
      <c r="Q4" s="29"/>
      <c r="R4" s="29"/>
      <c r="S4" s="29"/>
      <c r="T4" s="29"/>
      <c r="U4" s="29"/>
      <c r="V4" s="29"/>
      <c r="W4" s="29" t="s">
        <v>63</v>
      </c>
      <c r="X4" s="29"/>
      <c r="Y4" s="29"/>
    </row>
    <row r="5" ht="48.2" customHeight="1" spans="1:25">
      <c r="A5" s="29" t="s">
        <v>64</v>
      </c>
      <c r="B5" s="29" t="s">
        <v>65</v>
      </c>
      <c r="C5" s="29" t="s">
        <v>66</v>
      </c>
      <c r="D5" s="29"/>
      <c r="E5" s="29"/>
      <c r="F5" s="29"/>
      <c r="G5" s="29" t="s">
        <v>67</v>
      </c>
      <c r="H5" s="29" t="s">
        <v>68</v>
      </c>
      <c r="I5" s="29" t="s">
        <v>69</v>
      </c>
      <c r="J5" s="29" t="s">
        <v>70</v>
      </c>
      <c r="K5" s="29" t="s">
        <v>71</v>
      </c>
      <c r="L5" s="29" t="s">
        <v>67</v>
      </c>
      <c r="M5" s="29" t="s">
        <v>68</v>
      </c>
      <c r="N5" s="29" t="s">
        <v>69</v>
      </c>
      <c r="O5" s="29" t="s">
        <v>70</v>
      </c>
      <c r="P5" s="29" t="s">
        <v>72</v>
      </c>
      <c r="Q5" s="29" t="s">
        <v>73</v>
      </c>
      <c r="R5" s="29" t="s">
        <v>74</v>
      </c>
      <c r="S5" s="29" t="s">
        <v>75</v>
      </c>
      <c r="T5" s="29" t="s">
        <v>76</v>
      </c>
      <c r="U5" s="29" t="s">
        <v>71</v>
      </c>
      <c r="V5" s="29" t="s">
        <v>77</v>
      </c>
      <c r="W5" s="29" t="s">
        <v>67</v>
      </c>
      <c r="X5" s="29" t="s">
        <v>61</v>
      </c>
      <c r="Y5" s="29" t="s">
        <v>78</v>
      </c>
    </row>
    <row r="6" ht="14.25" customHeight="1" spans="1:25">
      <c r="A6" s="29" t="s">
        <v>79</v>
      </c>
      <c r="B6" s="29" t="s">
        <v>79</v>
      </c>
      <c r="C6" s="29" t="s">
        <v>79</v>
      </c>
      <c r="D6" s="29" t="s">
        <v>80</v>
      </c>
      <c r="E6" s="29" t="s">
        <v>80</v>
      </c>
      <c r="F6" s="29">
        <v>1</v>
      </c>
      <c r="G6" s="29">
        <v>2</v>
      </c>
      <c r="H6" s="29">
        <v>3</v>
      </c>
      <c r="I6" s="29">
        <v>4</v>
      </c>
      <c r="J6" s="29">
        <v>5</v>
      </c>
      <c r="K6" s="29">
        <v>6</v>
      </c>
      <c r="L6" s="29">
        <v>7</v>
      </c>
      <c r="M6" s="29">
        <v>8</v>
      </c>
      <c r="N6" s="29">
        <v>9</v>
      </c>
      <c r="O6" s="29">
        <v>10</v>
      </c>
      <c r="P6" s="29">
        <v>11</v>
      </c>
      <c r="Q6" s="29">
        <v>12</v>
      </c>
      <c r="R6" s="29">
        <v>13</v>
      </c>
      <c r="S6" s="29">
        <v>14</v>
      </c>
      <c r="T6" s="29">
        <v>15</v>
      </c>
      <c r="U6" s="29">
        <v>16</v>
      </c>
      <c r="V6" s="29">
        <v>17</v>
      </c>
      <c r="W6" s="29">
        <v>18</v>
      </c>
      <c r="X6" s="29">
        <v>19</v>
      </c>
      <c r="Y6" s="29">
        <v>20</v>
      </c>
    </row>
    <row r="7" s="1" customFormat="1" ht="14.25" customHeight="1" spans="1:25">
      <c r="A7" s="6"/>
      <c r="B7" s="6"/>
      <c r="C7" s="6"/>
      <c r="D7" s="6"/>
      <c r="E7" s="6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="1" customFormat="1" ht="14.25" customHeight="1" spans="1:25">
      <c r="A8" s="6"/>
      <c r="B8" s="6"/>
      <c r="C8" s="6"/>
      <c r="D8" s="6"/>
      <c r="E8" s="6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="1" customFormat="1" ht="14.25" customHeight="1" spans="1:25">
      <c r="A9" s="6"/>
      <c r="B9" s="6"/>
      <c r="C9" s="6"/>
      <c r="D9" s="6"/>
      <c r="E9" s="6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ht="14.25" customHeight="1" spans="1:25">
      <c r="A10" s="30"/>
      <c r="B10" s="30"/>
      <c r="C10" s="30"/>
      <c r="D10" s="31"/>
      <c r="E10" s="30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ht="14.25" customHeight="1"/>
    <row r="12" ht="16.5" customHeight="1" spans="1:7">
      <c r="A12" s="33" t="s">
        <v>261</v>
      </c>
      <c r="B12" s="33"/>
      <c r="C12" s="33"/>
      <c r="D12" s="33"/>
      <c r="E12" s="33"/>
      <c r="F12" s="33"/>
      <c r="G12" s="33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1"/>
  <sheetViews>
    <sheetView tabSelected="1" workbookViewId="0">
      <selection activeCell="C5" sqref="C5:C8"/>
    </sheetView>
  </sheetViews>
  <sheetFormatPr defaultColWidth="10" defaultRowHeight="13.5"/>
  <cols>
    <col min="1" max="1" width="3.75833333333333" style="1" customWidth="1"/>
    <col min="2" max="2" width="3.90833333333333" style="1" customWidth="1"/>
    <col min="3" max="3" width="4.18333333333333" style="1" customWidth="1"/>
    <col min="4" max="4" width="7.725" style="1" customWidth="1"/>
    <col min="5" max="6" width="9.875" style="1" customWidth="1"/>
    <col min="7" max="7" width="8.75833333333333" style="1" customWidth="1"/>
    <col min="8" max="9" width="5.125" style="1" customWidth="1"/>
    <col min="10" max="10" width="5.5" style="1" customWidth="1"/>
    <col min="11" max="11" width="6.725" style="1" customWidth="1"/>
    <col min="12" max="12" width="7.18333333333333" style="1" customWidth="1"/>
    <col min="13" max="13" width="7.54166666666667" style="1" customWidth="1"/>
    <col min="14" max="14" width="5.75833333333333" style="1" customWidth="1"/>
    <col min="15" max="15" width="7.54166666666667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833333333333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2" width="7.275" style="1" customWidth="1"/>
    <col min="33" max="33" width="5.125" style="1" customWidth="1"/>
    <col min="34" max="34" width="6" style="1" customWidth="1"/>
    <col min="35" max="35" width="3" style="1" customWidth="1"/>
    <col min="36" max="36" width="9.75833333333333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6" t="s">
        <v>262</v>
      </c>
      <c r="AI1" s="26"/>
    </row>
    <row r="2" ht="23.45" customHeight="1" spans="1:35">
      <c r="A2" s="3" t="s">
        <v>263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6" t="s">
        <v>4</v>
      </c>
      <c r="AI3" s="26"/>
    </row>
    <row r="4" ht="14.25" customHeight="1" spans="1:35">
      <c r="A4" s="4" t="s">
        <v>57</v>
      </c>
      <c r="B4" s="4"/>
      <c r="C4" s="4"/>
      <c r="D4" s="4" t="s">
        <v>227</v>
      </c>
      <c r="E4" s="4" t="s">
        <v>255</v>
      </c>
      <c r="F4" s="4" t="s">
        <v>264</v>
      </c>
      <c r="G4" s="4" t="s">
        <v>265</v>
      </c>
      <c r="H4" s="4" t="s">
        <v>266</v>
      </c>
      <c r="I4" s="4" t="s">
        <v>267</v>
      </c>
      <c r="J4" s="4" t="s">
        <v>268</v>
      </c>
      <c r="K4" s="4" t="s">
        <v>269</v>
      </c>
      <c r="L4" s="4" t="s">
        <v>270</v>
      </c>
      <c r="M4" s="4"/>
      <c r="N4" s="4"/>
      <c r="O4" s="4"/>
      <c r="P4" s="4"/>
      <c r="Q4" s="4"/>
      <c r="R4" s="4"/>
      <c r="S4" s="4"/>
      <c r="T4" s="4"/>
      <c r="U4" s="4" t="s">
        <v>271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272</v>
      </c>
    </row>
    <row r="5" ht="29.45" customHeight="1" spans="1:35">
      <c r="A5" s="4" t="s">
        <v>64</v>
      </c>
      <c r="B5" s="4" t="s">
        <v>65</v>
      </c>
      <c r="C5" s="4" t="s">
        <v>66</v>
      </c>
      <c r="D5" s="4"/>
      <c r="E5" s="4"/>
      <c r="F5" s="4"/>
      <c r="G5" s="4"/>
      <c r="H5" s="4"/>
      <c r="I5" s="4"/>
      <c r="J5" s="4"/>
      <c r="K5" s="4"/>
      <c r="L5" s="4" t="s">
        <v>60</v>
      </c>
      <c r="M5" s="4" t="s">
        <v>230</v>
      </c>
      <c r="N5" s="4"/>
      <c r="O5" s="4"/>
      <c r="P5" s="4" t="s">
        <v>231</v>
      </c>
      <c r="Q5" s="4" t="s">
        <v>232</v>
      </c>
      <c r="R5" s="4" t="s">
        <v>233</v>
      </c>
      <c r="S5" s="4" t="s">
        <v>234</v>
      </c>
      <c r="T5" s="4" t="s">
        <v>273</v>
      </c>
      <c r="U5" s="4" t="s">
        <v>10</v>
      </c>
      <c r="V5" s="4" t="s">
        <v>274</v>
      </c>
      <c r="W5" s="4"/>
      <c r="X5" s="4"/>
      <c r="Y5" s="4"/>
      <c r="Z5" s="4"/>
      <c r="AA5" s="4"/>
      <c r="AB5" s="4"/>
      <c r="AC5" s="4"/>
      <c r="AD5" s="4"/>
      <c r="AE5" s="4" t="s">
        <v>275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10</v>
      </c>
      <c r="N6" s="4" t="s">
        <v>276</v>
      </c>
      <c r="O6" s="4" t="s">
        <v>237</v>
      </c>
      <c r="P6" s="4"/>
      <c r="Q6" s="4"/>
      <c r="R6" s="4"/>
      <c r="S6" s="4"/>
      <c r="T6" s="4"/>
      <c r="U6" s="4"/>
      <c r="V6" s="4" t="s">
        <v>67</v>
      </c>
      <c r="W6" s="4" t="s">
        <v>277</v>
      </c>
      <c r="X6" s="4"/>
      <c r="Y6" s="4"/>
      <c r="Z6" s="4"/>
      <c r="AA6" s="4" t="s">
        <v>278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67</v>
      </c>
      <c r="X8" s="4" t="s">
        <v>279</v>
      </c>
      <c r="Y8" s="4" t="s">
        <v>280</v>
      </c>
      <c r="Z8" s="4" t="s">
        <v>281</v>
      </c>
      <c r="AA8" s="4" t="s">
        <v>67</v>
      </c>
      <c r="AB8" s="4" t="s">
        <v>279</v>
      </c>
      <c r="AC8" s="4" t="s">
        <v>280</v>
      </c>
      <c r="AD8" s="4" t="s">
        <v>281</v>
      </c>
      <c r="AE8" s="4" t="s">
        <v>67</v>
      </c>
      <c r="AF8" s="4" t="s">
        <v>279</v>
      </c>
      <c r="AG8" s="4" t="s">
        <v>280</v>
      </c>
      <c r="AH8" s="4" t="s">
        <v>281</v>
      </c>
      <c r="AI8" s="4"/>
    </row>
    <row r="9" ht="14.25" customHeight="1" spans="1:35">
      <c r="A9" s="4" t="s">
        <v>80</v>
      </c>
      <c r="B9" s="4" t="s">
        <v>80</v>
      </c>
      <c r="C9" s="4" t="s">
        <v>80</v>
      </c>
      <c r="D9" s="4" t="s">
        <v>80</v>
      </c>
      <c r="E9" s="4" t="s">
        <v>80</v>
      </c>
      <c r="F9" s="4" t="s">
        <v>80</v>
      </c>
      <c r="G9" s="4" t="s">
        <v>80</v>
      </c>
      <c r="H9" s="4" t="s">
        <v>80</v>
      </c>
      <c r="I9" s="4" t="s">
        <v>80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14.25" customHeight="1" spans="1:35">
      <c r="A10" s="4"/>
      <c r="B10" s="4"/>
      <c r="C10" s="4"/>
      <c r="D10" s="4"/>
      <c r="E10" s="5"/>
      <c r="F10" s="4"/>
      <c r="G10" s="5"/>
      <c r="H10" s="4"/>
      <c r="I10" s="4"/>
      <c r="J10" s="5"/>
      <c r="K10" s="4"/>
      <c r="L10" s="15">
        <v>17</v>
      </c>
      <c r="M10" s="15">
        <v>17</v>
      </c>
      <c r="N10" s="4"/>
      <c r="O10" s="15">
        <v>17</v>
      </c>
      <c r="P10" s="4"/>
      <c r="Q10" s="4"/>
      <c r="R10" s="5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15">
        <v>17</v>
      </c>
      <c r="AG10" s="4"/>
      <c r="AH10" s="4"/>
      <c r="AI10" s="4"/>
    </row>
    <row r="11" ht="21" customHeight="1" spans="1:35">
      <c r="A11" s="6">
        <v>205</v>
      </c>
      <c r="B11" s="7" t="s">
        <v>83</v>
      </c>
      <c r="C11" s="7" t="s">
        <v>83</v>
      </c>
      <c r="D11" s="6">
        <v>401019</v>
      </c>
      <c r="E11" s="8" t="s">
        <v>282</v>
      </c>
      <c r="F11" s="6"/>
      <c r="G11" s="8" t="s">
        <v>283</v>
      </c>
      <c r="H11" s="6"/>
      <c r="I11" s="6"/>
      <c r="J11" s="16">
        <v>12</v>
      </c>
      <c r="K11" s="17">
        <v>0.44</v>
      </c>
      <c r="L11" s="18">
        <v>5.28</v>
      </c>
      <c r="M11" s="18">
        <v>5.28</v>
      </c>
      <c r="N11" s="19"/>
      <c r="O11" s="18">
        <v>5.28</v>
      </c>
      <c r="P11" s="19"/>
      <c r="Q11" s="19"/>
      <c r="R11" s="24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8">
        <v>5.28</v>
      </c>
      <c r="AG11" s="19"/>
      <c r="AH11" s="19"/>
      <c r="AI11" s="17"/>
    </row>
    <row r="12" ht="21" customHeight="1" spans="1:35">
      <c r="A12" s="6">
        <v>205</v>
      </c>
      <c r="B12" s="7" t="s">
        <v>83</v>
      </c>
      <c r="C12" s="7" t="s">
        <v>83</v>
      </c>
      <c r="D12" s="6">
        <v>401019</v>
      </c>
      <c r="E12" s="8" t="s">
        <v>282</v>
      </c>
      <c r="F12" s="6"/>
      <c r="G12" s="9" t="s">
        <v>284</v>
      </c>
      <c r="H12" s="6"/>
      <c r="I12" s="6"/>
      <c r="J12" s="20">
        <v>4</v>
      </c>
      <c r="K12" s="17">
        <v>0.63</v>
      </c>
      <c r="L12" s="21">
        <v>2.5</v>
      </c>
      <c r="M12" s="21">
        <v>2.5</v>
      </c>
      <c r="N12" s="19"/>
      <c r="O12" s="21">
        <v>2.5</v>
      </c>
      <c r="P12" s="19"/>
      <c r="Q12" s="19"/>
      <c r="R12" s="25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21">
        <v>2.5</v>
      </c>
      <c r="AG12" s="19"/>
      <c r="AH12" s="19"/>
      <c r="AI12" s="17"/>
    </row>
    <row r="13" s="1" customFormat="1" ht="21" customHeight="1" spans="1:35">
      <c r="A13" s="6">
        <v>205</v>
      </c>
      <c r="B13" s="7" t="s">
        <v>83</v>
      </c>
      <c r="C13" s="7" t="s">
        <v>83</v>
      </c>
      <c r="D13" s="6">
        <v>401019</v>
      </c>
      <c r="E13" s="8" t="s">
        <v>282</v>
      </c>
      <c r="F13" s="6"/>
      <c r="G13" s="9" t="s">
        <v>285</v>
      </c>
      <c r="H13" s="6"/>
      <c r="I13" s="6"/>
      <c r="J13" s="20">
        <v>5</v>
      </c>
      <c r="K13" s="17">
        <v>0.2</v>
      </c>
      <c r="L13" s="21">
        <v>1</v>
      </c>
      <c r="M13" s="21">
        <v>1</v>
      </c>
      <c r="N13" s="19"/>
      <c r="O13" s="21">
        <v>1</v>
      </c>
      <c r="P13" s="19"/>
      <c r="Q13" s="19"/>
      <c r="R13" s="25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21">
        <v>1</v>
      </c>
      <c r="AG13" s="19"/>
      <c r="AH13" s="19"/>
      <c r="AI13" s="17"/>
    </row>
    <row r="14" s="1" customFormat="1" ht="21" customHeight="1" spans="1:35">
      <c r="A14" s="6">
        <v>205</v>
      </c>
      <c r="B14" s="7" t="s">
        <v>83</v>
      </c>
      <c r="C14" s="7" t="s">
        <v>83</v>
      </c>
      <c r="D14" s="6">
        <v>401019</v>
      </c>
      <c r="E14" s="8" t="s">
        <v>282</v>
      </c>
      <c r="F14" s="6"/>
      <c r="G14" s="9" t="s">
        <v>286</v>
      </c>
      <c r="H14" s="6"/>
      <c r="I14" s="6"/>
      <c r="J14" s="20">
        <v>1</v>
      </c>
      <c r="K14" s="21">
        <v>0.5</v>
      </c>
      <c r="L14" s="21">
        <v>0.5</v>
      </c>
      <c r="M14" s="21">
        <v>0.5</v>
      </c>
      <c r="N14" s="19"/>
      <c r="O14" s="21">
        <v>0.5</v>
      </c>
      <c r="P14" s="19"/>
      <c r="Q14" s="19"/>
      <c r="R14" s="25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21">
        <v>0.5</v>
      </c>
      <c r="AG14" s="19"/>
      <c r="AH14" s="19"/>
      <c r="AI14" s="17"/>
    </row>
    <row r="15" s="1" customFormat="1" ht="21" customHeight="1" spans="1:35">
      <c r="A15" s="6">
        <v>205</v>
      </c>
      <c r="B15" s="7" t="s">
        <v>83</v>
      </c>
      <c r="C15" s="7" t="s">
        <v>83</v>
      </c>
      <c r="D15" s="6">
        <v>401019</v>
      </c>
      <c r="E15" s="8" t="s">
        <v>282</v>
      </c>
      <c r="F15" s="6"/>
      <c r="G15" s="9" t="s">
        <v>287</v>
      </c>
      <c r="H15" s="6"/>
      <c r="I15" s="6"/>
      <c r="J15" s="20">
        <v>1</v>
      </c>
      <c r="K15" s="21">
        <v>1.2</v>
      </c>
      <c r="L15" s="21">
        <v>1.2</v>
      </c>
      <c r="M15" s="21">
        <v>1.2</v>
      </c>
      <c r="N15" s="19"/>
      <c r="O15" s="21">
        <v>1.2</v>
      </c>
      <c r="P15" s="19"/>
      <c r="Q15" s="19"/>
      <c r="R15" s="25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21">
        <v>1.2</v>
      </c>
      <c r="AG15" s="19"/>
      <c r="AH15" s="19"/>
      <c r="AI15" s="17"/>
    </row>
    <row r="16" s="1" customFormat="1" ht="21" customHeight="1" spans="1:35">
      <c r="A16" s="6">
        <v>205</v>
      </c>
      <c r="B16" s="7" t="s">
        <v>83</v>
      </c>
      <c r="C16" s="7" t="s">
        <v>83</v>
      </c>
      <c r="D16" s="6">
        <v>401019</v>
      </c>
      <c r="E16" s="8" t="s">
        <v>282</v>
      </c>
      <c r="F16" s="6"/>
      <c r="G16" s="9" t="s">
        <v>288</v>
      </c>
      <c r="H16" s="6"/>
      <c r="I16" s="6"/>
      <c r="J16" s="20">
        <v>1</v>
      </c>
      <c r="K16" s="21">
        <v>0.4</v>
      </c>
      <c r="L16" s="21">
        <v>0.4</v>
      </c>
      <c r="M16" s="21">
        <v>0.4</v>
      </c>
      <c r="N16" s="19"/>
      <c r="O16" s="21">
        <v>0.4</v>
      </c>
      <c r="P16" s="19"/>
      <c r="Q16" s="19"/>
      <c r="R16" s="25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21">
        <v>0.4</v>
      </c>
      <c r="AG16" s="19"/>
      <c r="AH16" s="19"/>
      <c r="AI16" s="17"/>
    </row>
    <row r="17" s="1" customFormat="1" ht="21" customHeight="1" spans="1:35">
      <c r="A17" s="6">
        <v>205</v>
      </c>
      <c r="B17" s="7" t="s">
        <v>83</v>
      </c>
      <c r="C17" s="7" t="s">
        <v>83</v>
      </c>
      <c r="D17" s="6">
        <v>401019</v>
      </c>
      <c r="E17" s="10" t="s">
        <v>282</v>
      </c>
      <c r="F17" s="11"/>
      <c r="G17" s="12" t="s">
        <v>289</v>
      </c>
      <c r="H17" s="11"/>
      <c r="I17" s="11"/>
      <c r="J17" s="20">
        <v>5</v>
      </c>
      <c r="K17" s="22">
        <v>0.22</v>
      </c>
      <c r="L17" s="21">
        <v>1.1</v>
      </c>
      <c r="M17" s="21">
        <v>1.1</v>
      </c>
      <c r="N17" s="23"/>
      <c r="O17" s="21">
        <v>1.1</v>
      </c>
      <c r="P17" s="23"/>
      <c r="Q17" s="23"/>
      <c r="R17" s="25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1">
        <v>1.1</v>
      </c>
      <c r="AG17" s="23"/>
      <c r="AH17" s="23"/>
      <c r="AI17" s="22"/>
    </row>
    <row r="18" ht="21" customHeight="1" spans="1:35">
      <c r="A18" s="6">
        <v>205</v>
      </c>
      <c r="B18" s="7" t="s">
        <v>83</v>
      </c>
      <c r="C18" s="7" t="s">
        <v>83</v>
      </c>
      <c r="D18" s="6">
        <v>401019</v>
      </c>
      <c r="E18" s="8" t="s">
        <v>282</v>
      </c>
      <c r="F18" s="13"/>
      <c r="G18" s="8" t="s">
        <v>290</v>
      </c>
      <c r="H18" s="14"/>
      <c r="I18" s="14"/>
      <c r="J18" s="20">
        <v>10</v>
      </c>
      <c r="K18" s="13">
        <v>0.08</v>
      </c>
      <c r="L18" s="21">
        <v>0.8</v>
      </c>
      <c r="M18" s="21">
        <v>0.8</v>
      </c>
      <c r="N18" s="13"/>
      <c r="O18" s="21">
        <v>0.8</v>
      </c>
      <c r="P18" s="13"/>
      <c r="Q18" s="13"/>
      <c r="R18" s="25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21">
        <v>0.8</v>
      </c>
      <c r="AG18" s="14"/>
      <c r="AH18" s="14"/>
      <c r="AI18" s="14"/>
    </row>
    <row r="19" ht="21" customHeight="1" spans="1:35">
      <c r="A19" s="6">
        <v>205</v>
      </c>
      <c r="B19" s="7" t="s">
        <v>83</v>
      </c>
      <c r="C19" s="7" t="s">
        <v>83</v>
      </c>
      <c r="D19" s="6">
        <v>401019</v>
      </c>
      <c r="E19" s="8" t="s">
        <v>282</v>
      </c>
      <c r="F19" s="13"/>
      <c r="G19" s="8" t="s">
        <v>291</v>
      </c>
      <c r="H19" s="14"/>
      <c r="I19" s="14"/>
      <c r="J19" s="20">
        <v>6</v>
      </c>
      <c r="K19" s="13">
        <v>0.7</v>
      </c>
      <c r="L19" s="21">
        <v>4.22</v>
      </c>
      <c r="M19" s="21">
        <v>4.22</v>
      </c>
      <c r="N19" s="13"/>
      <c r="O19" s="21">
        <v>4.22</v>
      </c>
      <c r="P19" s="13"/>
      <c r="Q19" s="13"/>
      <c r="R19" s="25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21">
        <v>4.22</v>
      </c>
      <c r="AG19" s="14"/>
      <c r="AH19" s="14"/>
      <c r="AI19" s="14"/>
    </row>
    <row r="20" ht="14.25" customHeight="1"/>
    <row r="21" ht="14.25" customHeight="1" spans="8:8">
      <c r="H21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2021-03-17T09:39:45Z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