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Sheet1" sheetId="12" r:id="rId12"/>
  </sheets>
  <definedNames>
    <definedName name="_xlnm._FilterDatabase" localSheetId="3" hidden="1">表3.一般公共预算基本支出表!$A$5:$H$120</definedName>
    <definedName name="_xlnm.Print_Area" localSheetId="3">表3.一般公共预算基本支出表!$A$1:$E$64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<sst xmlns="http://schemas.openxmlformats.org/spreadsheetml/2006/main" count="724" uniqueCount="362">
  <si>
    <t>2021年鹿寨县第三初级中学部门预算报表</t>
  </si>
  <si>
    <t>单位负责人：</t>
  </si>
  <si>
    <t>编  报  人：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</si>
  <si>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</si>
  <si>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</si>
  <si>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</si>
  <si>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</si>
  <si>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</si>
  <si>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</si>
  <si>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</si>
  <si>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</si>
  <si>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</si>
  <si>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</si>
  <si>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</si>
  <si>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</si>
  <si>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</si>
  <si>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</si>
  <si>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</si>
  <si>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</si>
  <si>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</si>
  <si>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</si>
  <si>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</si>
  <si>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</si>
  <si>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</si>
  <si>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</si>
  <si>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</si>
  <si>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</si>
  <si>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</si>
  <si>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</si>
  <si>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</si>
  <si>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</si>
  <si>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</si>
  <si>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</si>
  <si>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</si>
  <si>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</si>
  <si>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</si>
  <si>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</si>
  <si>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</si>
  <si>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</si>
  <si>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</si>
  <si>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</si>
  <si>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</si>
  <si>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</si>
  <si>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</si>
  <si>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</si>
  <si>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</si>
  <si>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</si>
  <si>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</si>
  <si>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</si>
  <si>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</si>
  <si>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</si>
  <si>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</si>
  <si>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</si>
  <si>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</si>
  <si>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</si>
  <si>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</si>
  <si>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</si>
  <si>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</si>
  <si>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</si>
  <si>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</si>
  <si>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</si>
  <si>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</si>
  <si>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</si>
  <si>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</si>
  <si>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</si>
  <si>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</si>
  <si>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</si>
  <si>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</si>
  <si>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</si>
  <si>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</si>
  <si>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</si>
  <si>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</si>
  <si>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</si>
  <si>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</si>
  <si>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</si>
  <si>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</si>
  <si>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</si>
  <si>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</si>
  <si>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</si>
  <si>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</si>
  <si>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</si>
  <si>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</si>
  <si>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鹿寨县第三初级中学</t>
  </si>
  <si>
    <t>205</t>
  </si>
  <si>
    <t>02</t>
  </si>
  <si>
    <t>03</t>
  </si>
  <si>
    <t xml:space="preserve">    初中教育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</si>
  <si>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</si>
  <si>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</si>
  <si>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</si>
  <si>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</si>
  <si>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</si>
  <si>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</si>
  <si>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</si>
  <si>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</si>
  <si>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</si>
  <si>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</si>
  <si>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</si>
  <si>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</si>
  <si>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</si>
  <si>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</si>
  <si>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</si>
  <si>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</si>
  <si>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</si>
  <si>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</si>
  <si>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</si>
  <si>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</si>
  <si>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</si>
  <si>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</si>
  <si>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</si>
  <si>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</si>
  <si>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</si>
  <si>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</si>
  <si>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</si>
  <si>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</si>
  <si>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</si>
  <si>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</si>
  <si>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</si>
  <si>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</si>
  <si>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</si>
  <si>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</si>
  <si>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</si>
  <si>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</si>
  <si>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</si>
  <si>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</si>
  <si>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</si>
  <si>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</si>
  <si>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</si>
  <si>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</si>
  <si>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</si>
  <si>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</si>
  <si>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</si>
  <si>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</si>
  <si>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</si>
  <si>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</si>
  <si>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</si>
  <si>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</si>
  <si>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</si>
  <si>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</si>
  <si>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</si>
  <si>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</si>
  <si>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</si>
  <si>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</si>
  <si>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</si>
  <si>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</si>
  <si>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</si>
  <si>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</si>
  <si>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</si>
  <si>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</si>
  <si>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</si>
  <si>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</si>
  <si>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</si>
  <si>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</si>
  <si>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</si>
  <si>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</si>
  <si>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</si>
  <si>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</si>
  <si>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</si>
  <si>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</si>
  <si>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</si>
  <si>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</si>
  <si>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</si>
  <si>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</si>
  <si>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</si>
  <si>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</si>
  <si>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</si>
  <si>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</si>
  <si>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</si>
  <si>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</si>
  <si>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</si>
  <si>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</si>
  <si>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</si>
  <si>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</si>
  <si>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</si>
  <si>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</si>
  <si>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</si>
  <si>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</si>
  <si>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</si>
  <si>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</si>
  <si>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</si>
  <si>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</si>
  <si>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</si>
  <si>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</si>
  <si>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</si>
  <si>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</si>
  <si>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</si>
  <si>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</si>
  <si>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</si>
  <si>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</si>
  <si>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</si>
  <si>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</si>
  <si>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</si>
  <si>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</si>
  <si>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</si>
  <si>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</si>
  <si>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</si>
  <si>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</si>
  <si>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</si>
  <si>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</si>
  <si>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</si>
  <si>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</si>
  <si>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</si>
  <si>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</si>
  <si>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</si>
  <si>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</si>
  <si>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</si>
  <si>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</si>
  <si>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</si>
  <si>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</si>
  <si>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</si>
  <si>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</si>
  <si>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</si>
  <si>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</si>
  <si>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</si>
  <si>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</si>
  <si>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</si>
  <si>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</si>
  <si>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</si>
  <si>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</si>
  <si>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</si>
  <si>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</si>
  <si>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</si>
  <si>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</si>
  <si>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</si>
  <si>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</si>
  <si>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</si>
  <si>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</si>
  <si>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</si>
  <si>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</si>
  <si>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</si>
  <si>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</si>
  <si>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</si>
  <si>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</si>
  <si>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</si>
  <si>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</si>
  <si>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</si>
  <si>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</si>
  <si>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</si>
  <si>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</si>
  <si>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</si>
  <si>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</si>
  <si>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</si>
  <si>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</si>
  <si>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</si>
  <si>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</si>
  <si>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</si>
  <si>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</si>
  <si>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</si>
  <si>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</si>
  <si>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</si>
  <si>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</si>
  <si>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</si>
  <si>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</si>
  <si>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</si>
  <si>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</si>
  <si>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</si>
  <si>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</si>
  <si>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</si>
  <si>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</si>
  <si>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</si>
  <si>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</si>
  <si>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</si>
  <si>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</si>
  <si>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</si>
  <si>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</si>
  <si>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</si>
  <si>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</si>
  <si>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</si>
  <si>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</si>
  <si>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</si>
  <si>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</si>
  <si>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</si>
  <si>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</si>
  <si>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</si>
  <si>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</si>
  <si>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</si>
  <si>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</si>
  <si>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</si>
  <si>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</si>
  <si>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</si>
  <si>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</si>
  <si>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</si>
  <si>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</si>
  <si>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</si>
  <si>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</si>
  <si>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</si>
  <si>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</si>
  <si>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</si>
  <si>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</si>
  <si>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</si>
  <si>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</si>
  <si>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</si>
  <si>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</si>
  <si>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</si>
  <si>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</si>
  <si>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</si>
  <si>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</si>
  <si>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</si>
  <si>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</si>
  <si>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</si>
  <si>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</si>
  <si>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</si>
  <si>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</si>
  <si>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</si>
  <si>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</si>
  <si>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</si>
  <si>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</si>
  <si>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</si>
  <si>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</si>
  <si>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</si>
  <si>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</si>
  <si>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</si>
  <si>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</si>
  <si>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</si>
  <si>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</si>
  <si>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</si>
  <si>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</si>
  <si>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</si>
  <si>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</si>
  <si>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</si>
  <si>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</si>
  <si>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</si>
  <si>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</si>
  <si>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</si>
  <si>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</si>
  <si>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</si>
  <si>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</si>
  <si>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</si>
  <si>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</si>
  <si>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</si>
  <si>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</si>
  <si>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</si>
  <si>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401023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</si>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</sst>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0"/>
    <numFmt numFmtId="44" formatCode="_ &quot;￥&quot;* #,##0.00_ ;_ &quot;￥&quot;* \-#,##0.00_ ;_ &quot;￥&quot;* &quot;-&quot;??_ ;_ @_ "/>
    <numFmt numFmtId="178" formatCode="0.00_ 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color rgb="FFFF0000"/>
      <name val="SimSun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SimSun"/>
      <charset val="134"/>
    </font>
    <font>
      <sz val="36"/>
      <name val="SimSun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3" borderId="7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19" borderId="9" applyNumberFormat="0" applyAlignment="0" applyProtection="0">
      <alignment vertical="center"/>
    </xf>
    <xf numFmtId="0" fontId="32" fillId="19" borderId="6" applyNumberFormat="0" applyAlignment="0" applyProtection="0">
      <alignment vertical="center"/>
    </xf>
    <xf numFmtId="0" fontId="33" fillId="20" borderId="1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49" fontId="7" fillId="3" borderId="4" xfId="0" applyNumberFormat="1" applyFont="1" applyFill="1" applyBorder="1" applyAlignment="1" applyProtection="1"/>
    <xf numFmtId="178" fontId="1" fillId="3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/>
    <xf numFmtId="178" fontId="5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/>
    <xf numFmtId="178" fontId="1" fillId="0" borderId="4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178" fontId="0" fillId="0" borderId="0" xfId="0" applyNumberFormat="1">
      <alignment vertical="center"/>
    </xf>
    <xf numFmtId="178" fontId="11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 vertical="center"/>
    </xf>
    <xf numFmtId="178" fontId="11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O20" sqref="O20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9" width="9.75" customWidth="1"/>
    <col min="20" max="20" width="18.62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19" ht="20.25" spans="11:11">
      <c r="K19" s="55" t="s">
        <v>1</v>
      </c>
    </row>
    <row r="20" ht="20.25" spans="11:11">
      <c r="K20" s="55"/>
    </row>
    <row r="21" ht="20.25" spans="11:11">
      <c r="K21" s="55" t="s">
        <v>2</v>
      </c>
    </row>
  </sheetData>
  <mergeCells count="1">
    <mergeCell ref="A8:T8"/>
  </mergeCells>
  <pageMargins left="1.03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339</v>
      </c>
      <c r="Y1" s="17"/>
    </row>
    <row r="2" ht="19.5" customHeight="1" spans="1:25">
      <c r="A2" s="11" t="s">
        <v>340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5</v>
      </c>
      <c r="Y3" s="17"/>
    </row>
    <row r="4" ht="14.25" customHeight="1" spans="1:25">
      <c r="A4" s="12" t="s">
        <v>58</v>
      </c>
      <c r="B4" s="12"/>
      <c r="C4" s="12"/>
      <c r="D4" s="12" t="s">
        <v>306</v>
      </c>
      <c r="E4" s="12" t="s">
        <v>335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48.2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341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67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AB21" sqref="AB21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342</v>
      </c>
      <c r="AI1" s="9"/>
    </row>
    <row r="2" ht="23.45" customHeight="1" spans="1:35">
      <c r="A2" s="3" t="s">
        <v>343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5</v>
      </c>
      <c r="AI3" s="9"/>
    </row>
    <row r="4" ht="14.25" customHeight="1" spans="1:35">
      <c r="A4" s="4" t="s">
        <v>58</v>
      </c>
      <c r="B4" s="4"/>
      <c r="C4" s="4"/>
      <c r="D4" s="4" t="s">
        <v>306</v>
      </c>
      <c r="E4" s="4" t="s">
        <v>335</v>
      </c>
      <c r="F4" s="4" t="s">
        <v>344</v>
      </c>
      <c r="G4" s="4" t="s">
        <v>345</v>
      </c>
      <c r="H4" s="4" t="s">
        <v>346</v>
      </c>
      <c r="I4" s="4" t="s">
        <v>347</v>
      </c>
      <c r="J4" s="4" t="s">
        <v>348</v>
      </c>
      <c r="K4" s="4" t="s">
        <v>349</v>
      </c>
      <c r="L4" s="4" t="s">
        <v>350</v>
      </c>
      <c r="M4" s="4"/>
      <c r="N4" s="4"/>
      <c r="O4" s="4"/>
      <c r="P4" s="4"/>
      <c r="Q4" s="4"/>
      <c r="R4" s="4"/>
      <c r="S4" s="4"/>
      <c r="T4" s="4"/>
      <c r="U4" s="4" t="s">
        <v>351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352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309</v>
      </c>
      <c r="N5" s="4"/>
      <c r="O5" s="4"/>
      <c r="P5" s="4" t="s">
        <v>310</v>
      </c>
      <c r="Q5" s="4" t="s">
        <v>311</v>
      </c>
      <c r="R5" s="4" t="s">
        <v>312</v>
      </c>
      <c r="S5" s="4" t="s">
        <v>313</v>
      </c>
      <c r="T5" s="4" t="s">
        <v>353</v>
      </c>
      <c r="U5" s="4" t="s">
        <v>11</v>
      </c>
      <c r="V5" s="4" t="s">
        <v>354</v>
      </c>
      <c r="W5" s="4"/>
      <c r="X5" s="4"/>
      <c r="Y5" s="4"/>
      <c r="Z5" s="4"/>
      <c r="AA5" s="4"/>
      <c r="AB5" s="4"/>
      <c r="AC5" s="4"/>
      <c r="AD5" s="4"/>
      <c r="AE5" s="4" t="s">
        <v>355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356</v>
      </c>
      <c r="O6" s="4" t="s">
        <v>316</v>
      </c>
      <c r="P6" s="4"/>
      <c r="Q6" s="4"/>
      <c r="R6" s="4"/>
      <c r="S6" s="4"/>
      <c r="T6" s="4"/>
      <c r="U6" s="4"/>
      <c r="V6" s="4" t="s">
        <v>68</v>
      </c>
      <c r="W6" s="4" t="s">
        <v>357</v>
      </c>
      <c r="X6" s="4"/>
      <c r="Y6" s="4"/>
      <c r="Z6" s="4"/>
      <c r="AA6" s="4" t="s">
        <v>358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359</v>
      </c>
      <c r="Y8" s="4" t="s">
        <v>360</v>
      </c>
      <c r="Z8" s="4" t="s">
        <v>361</v>
      </c>
      <c r="AA8" s="4" t="s">
        <v>68</v>
      </c>
      <c r="AB8" s="4" t="s">
        <v>359</v>
      </c>
      <c r="AC8" s="4" t="s">
        <v>360</v>
      </c>
      <c r="AD8" s="4" t="s">
        <v>361</v>
      </c>
      <c r="AE8" s="4" t="s">
        <v>68</v>
      </c>
      <c r="AF8" s="4" t="s">
        <v>359</v>
      </c>
      <c r="AG8" s="4" t="s">
        <v>360</v>
      </c>
      <c r="AH8" s="4" t="s">
        <v>361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topLeftCell="A16" workbookViewId="0">
      <selection activeCell="C16" sqref="C16"/>
    </sheetView>
  </sheetViews>
  <sheetFormatPr defaultColWidth="10" defaultRowHeight="13.5"/>
  <cols>
    <col min="1" max="1" width="28.375" customWidth="1"/>
    <col min="2" max="2" width="12.125" customWidth="1"/>
    <col min="3" max="3" width="41" customWidth="1"/>
    <col min="4" max="7" width="12.125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3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4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5</v>
      </c>
    </row>
    <row r="4" spans="1:7">
      <c r="A4" s="52" t="s">
        <v>6</v>
      </c>
      <c r="B4" s="52"/>
      <c r="C4" s="52" t="s">
        <v>7</v>
      </c>
      <c r="D4" s="52"/>
      <c r="E4" s="52"/>
      <c r="F4" s="52"/>
      <c r="G4" s="52"/>
    </row>
    <row r="5" ht="22.5" spans="1:7">
      <c r="A5" s="12" t="s">
        <v>8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</row>
    <row r="6" spans="1:7">
      <c r="A6" s="14" t="s">
        <v>15</v>
      </c>
      <c r="B6" s="53">
        <v>1386.74</v>
      </c>
      <c r="C6" s="14" t="s">
        <v>16</v>
      </c>
      <c r="D6" s="53">
        <f>SUM(E6:G6)</f>
        <v>0</v>
      </c>
      <c r="E6" s="53"/>
      <c r="F6" s="53"/>
      <c r="G6" s="53"/>
    </row>
    <row r="7" spans="1:7">
      <c r="A7" s="14" t="s">
        <v>17</v>
      </c>
      <c r="B7" s="53"/>
      <c r="C7" s="14" t="s">
        <v>18</v>
      </c>
      <c r="D7" s="53">
        <f t="shared" ref="D7:D33" si="0">SUM(E7:G7)</f>
        <v>0</v>
      </c>
      <c r="E7" s="53"/>
      <c r="F7" s="53"/>
      <c r="G7" s="53"/>
    </row>
    <row r="8" spans="1:7">
      <c r="A8" s="14" t="s">
        <v>19</v>
      </c>
      <c r="B8" s="53"/>
      <c r="C8" s="14" t="s">
        <v>20</v>
      </c>
      <c r="D8" s="53">
        <f t="shared" si="0"/>
        <v>0</v>
      </c>
      <c r="E8" s="53"/>
      <c r="F8" s="53"/>
      <c r="G8" s="53"/>
    </row>
    <row r="9" spans="1:7">
      <c r="A9" s="14"/>
      <c r="B9" s="53"/>
      <c r="C9" s="14" t="s">
        <v>21</v>
      </c>
      <c r="D9" s="53">
        <f t="shared" si="0"/>
        <v>0</v>
      </c>
      <c r="E9" s="53"/>
      <c r="F9" s="53"/>
      <c r="G9" s="53"/>
    </row>
    <row r="10" spans="1:7">
      <c r="A10" s="14"/>
      <c r="B10" s="53"/>
      <c r="C10" s="14" t="s">
        <v>22</v>
      </c>
      <c r="D10" s="53">
        <f t="shared" si="0"/>
        <v>944.86</v>
      </c>
      <c r="E10" s="53">
        <v>944.86</v>
      </c>
      <c r="F10" s="53"/>
      <c r="G10" s="53"/>
    </row>
    <row r="11" spans="1:7">
      <c r="A11" s="14"/>
      <c r="B11" s="53"/>
      <c r="C11" s="14" t="s">
        <v>23</v>
      </c>
      <c r="D11" s="53">
        <f t="shared" si="0"/>
        <v>0</v>
      </c>
      <c r="E11" s="53">
        <v>0</v>
      </c>
      <c r="F11" s="53"/>
      <c r="G11" s="53"/>
    </row>
    <row r="12" spans="1:7">
      <c r="A12" s="14"/>
      <c r="B12" s="53"/>
      <c r="C12" s="14" t="s">
        <v>24</v>
      </c>
      <c r="D12" s="53">
        <f t="shared" si="0"/>
        <v>0</v>
      </c>
      <c r="E12" s="53">
        <v>0</v>
      </c>
      <c r="F12" s="53"/>
      <c r="G12" s="53"/>
    </row>
    <row r="13" spans="1:7">
      <c r="A13" s="14"/>
      <c r="B13" s="53"/>
      <c r="C13" s="14" t="s">
        <v>25</v>
      </c>
      <c r="D13" s="53">
        <f t="shared" si="0"/>
        <v>265.05</v>
      </c>
      <c r="E13" s="53">
        <v>265.05</v>
      </c>
      <c r="F13" s="53"/>
      <c r="G13" s="53"/>
    </row>
    <row r="14" spans="1:7">
      <c r="A14" s="14"/>
      <c r="B14" s="53"/>
      <c r="C14" s="14" t="s">
        <v>26</v>
      </c>
      <c r="D14" s="53">
        <f t="shared" ref="D14" si="1">SUM(E14:G14)</f>
        <v>69.66</v>
      </c>
      <c r="E14" s="53">
        <v>69.66</v>
      </c>
      <c r="F14" s="53"/>
      <c r="G14" s="53"/>
    </row>
    <row r="15" spans="1:7">
      <c r="A15" s="14"/>
      <c r="B15" s="53"/>
      <c r="C15" s="14" t="s">
        <v>27</v>
      </c>
      <c r="D15" s="53"/>
      <c r="E15" s="53"/>
      <c r="F15" s="53"/>
      <c r="G15" s="53"/>
    </row>
    <row r="16" spans="1:7">
      <c r="A16" s="14"/>
      <c r="B16" s="53"/>
      <c r="C16" s="14" t="s">
        <v>28</v>
      </c>
      <c r="D16" s="53">
        <f t="shared" si="0"/>
        <v>0</v>
      </c>
      <c r="E16" s="53">
        <v>0</v>
      </c>
      <c r="F16" s="53"/>
      <c r="G16" s="53"/>
    </row>
    <row r="17" spans="1:7">
      <c r="A17" s="14"/>
      <c r="B17" s="53"/>
      <c r="C17" s="14" t="s">
        <v>29</v>
      </c>
      <c r="D17" s="53">
        <f t="shared" si="0"/>
        <v>0</v>
      </c>
      <c r="E17" s="53">
        <v>0</v>
      </c>
      <c r="F17" s="53"/>
      <c r="G17" s="53"/>
    </row>
    <row r="18" spans="1:7">
      <c r="A18" s="14"/>
      <c r="B18" s="53"/>
      <c r="C18" s="14" t="s">
        <v>30</v>
      </c>
      <c r="D18" s="53">
        <f t="shared" si="0"/>
        <v>0</v>
      </c>
      <c r="E18" s="53">
        <v>0</v>
      </c>
      <c r="F18" s="53"/>
      <c r="G18" s="53"/>
    </row>
    <row r="19" spans="1:7">
      <c r="A19" s="14"/>
      <c r="B19" s="53"/>
      <c r="C19" s="14" t="s">
        <v>31</v>
      </c>
      <c r="D19" s="53">
        <f t="shared" si="0"/>
        <v>0</v>
      </c>
      <c r="E19" s="53">
        <v>0</v>
      </c>
      <c r="F19" s="53"/>
      <c r="G19" s="53"/>
    </row>
    <row r="20" spans="1:7">
      <c r="A20" s="14"/>
      <c r="B20" s="53"/>
      <c r="C20" s="14" t="s">
        <v>32</v>
      </c>
      <c r="D20" s="53">
        <f t="shared" si="0"/>
        <v>0</v>
      </c>
      <c r="E20" s="53">
        <v>0</v>
      </c>
      <c r="F20" s="53"/>
      <c r="G20" s="53"/>
    </row>
    <row r="21" spans="1:7">
      <c r="A21" s="14"/>
      <c r="B21" s="53"/>
      <c r="C21" s="14" t="s">
        <v>33</v>
      </c>
      <c r="D21" s="53">
        <f t="shared" si="0"/>
        <v>0</v>
      </c>
      <c r="E21" s="53">
        <v>0</v>
      </c>
      <c r="F21" s="53"/>
      <c r="G21" s="53"/>
    </row>
    <row r="22" spans="1:7">
      <c r="A22" s="14"/>
      <c r="B22" s="53"/>
      <c r="C22" s="14" t="s">
        <v>34</v>
      </c>
      <c r="D22" s="53">
        <f t="shared" si="0"/>
        <v>0</v>
      </c>
      <c r="E22" s="53">
        <v>0</v>
      </c>
      <c r="F22" s="53"/>
      <c r="G22" s="53"/>
    </row>
    <row r="23" spans="1:7">
      <c r="A23" s="14"/>
      <c r="B23" s="53"/>
      <c r="C23" s="14" t="s">
        <v>35</v>
      </c>
      <c r="D23" s="53">
        <f t="shared" si="0"/>
        <v>0</v>
      </c>
      <c r="E23" s="53">
        <v>0</v>
      </c>
      <c r="F23" s="53"/>
      <c r="G23" s="53"/>
    </row>
    <row r="24" spans="1:7">
      <c r="A24" s="14"/>
      <c r="B24" s="53"/>
      <c r="C24" s="14" t="s">
        <v>36</v>
      </c>
      <c r="D24" s="53">
        <f t="shared" ref="D24" si="2">SUM(E24:G24)</f>
        <v>107.17</v>
      </c>
      <c r="E24" s="53">
        <v>107.17</v>
      </c>
      <c r="F24" s="53"/>
      <c r="G24" s="53"/>
    </row>
    <row r="25" spans="1:7">
      <c r="A25" s="14"/>
      <c r="B25" s="53"/>
      <c r="C25" s="14" t="s">
        <v>37</v>
      </c>
      <c r="D25" s="53"/>
      <c r="E25" s="53"/>
      <c r="F25" s="53"/>
      <c r="G25" s="53"/>
    </row>
    <row r="26" spans="1:7">
      <c r="A26" s="14"/>
      <c r="B26" s="53"/>
      <c r="C26" s="14" t="s">
        <v>38</v>
      </c>
      <c r="D26" s="53">
        <f t="shared" si="0"/>
        <v>0</v>
      </c>
      <c r="E26" s="53"/>
      <c r="F26" s="53"/>
      <c r="G26" s="53"/>
    </row>
    <row r="27" spans="1:7">
      <c r="A27" s="14"/>
      <c r="B27" s="53"/>
      <c r="C27" s="14" t="s">
        <v>39</v>
      </c>
      <c r="D27" s="53">
        <f t="shared" si="0"/>
        <v>0</v>
      </c>
      <c r="E27" s="53"/>
      <c r="F27" s="53"/>
      <c r="G27" s="53"/>
    </row>
    <row r="28" spans="1:7">
      <c r="A28" s="14"/>
      <c r="B28" s="53"/>
      <c r="C28" s="14" t="s">
        <v>40</v>
      </c>
      <c r="D28" s="53">
        <f t="shared" si="0"/>
        <v>0</v>
      </c>
      <c r="E28" s="53"/>
      <c r="F28" s="53"/>
      <c r="G28" s="53"/>
    </row>
    <row r="29" spans="1:7">
      <c r="A29" s="14"/>
      <c r="B29" s="53"/>
      <c r="C29" s="14" t="s">
        <v>41</v>
      </c>
      <c r="D29" s="53">
        <f t="shared" si="0"/>
        <v>0</v>
      </c>
      <c r="E29" s="53"/>
      <c r="F29" s="53"/>
      <c r="G29" s="53"/>
    </row>
    <row r="30" spans="1:7">
      <c r="A30" s="14"/>
      <c r="B30" s="53"/>
      <c r="C30" s="14" t="s">
        <v>42</v>
      </c>
      <c r="D30" s="53">
        <f t="shared" si="0"/>
        <v>0</v>
      </c>
      <c r="E30" s="53"/>
      <c r="F30" s="53"/>
      <c r="G30" s="53"/>
    </row>
    <row r="31" spans="1:7">
      <c r="A31" s="14"/>
      <c r="B31" s="53"/>
      <c r="C31" s="14" t="s">
        <v>43</v>
      </c>
      <c r="D31" s="53">
        <f t="shared" si="0"/>
        <v>0</v>
      </c>
      <c r="E31" s="53"/>
      <c r="F31" s="53"/>
      <c r="G31" s="53"/>
    </row>
    <row r="32" spans="1:7">
      <c r="A32" s="14"/>
      <c r="B32" s="53"/>
      <c r="C32" s="14" t="s">
        <v>44</v>
      </c>
      <c r="D32" s="53">
        <f t="shared" si="0"/>
        <v>0</v>
      </c>
      <c r="E32" s="53"/>
      <c r="F32" s="53"/>
      <c r="G32" s="53"/>
    </row>
    <row r="33" spans="1:7">
      <c r="A33" s="14"/>
      <c r="B33" s="53"/>
      <c r="C33" s="14" t="s">
        <v>45</v>
      </c>
      <c r="D33" s="53">
        <f t="shared" si="0"/>
        <v>0</v>
      </c>
      <c r="E33" s="53"/>
      <c r="F33" s="53"/>
      <c r="G33" s="53"/>
    </row>
    <row r="34" spans="1:7">
      <c r="A34" s="52" t="s">
        <v>46</v>
      </c>
      <c r="B34" s="53">
        <f>SUM(B6:B33)</f>
        <v>1386.74</v>
      </c>
      <c r="C34" s="52" t="s">
        <v>47</v>
      </c>
      <c r="D34" s="53">
        <f>SUM(D6:D33)</f>
        <v>1386.74</v>
      </c>
      <c r="E34" s="53">
        <f>SUM(E6:E33)</f>
        <v>1386.74</v>
      </c>
      <c r="F34" s="53">
        <f>SUM(F6:F33)</f>
        <v>0</v>
      </c>
      <c r="G34" s="53">
        <f>SUM(G6:G33)</f>
        <v>0</v>
      </c>
    </row>
    <row r="35" spans="1:7">
      <c r="A35" s="14" t="s">
        <v>48</v>
      </c>
      <c r="B35" s="53">
        <f>SUM(B36:B38)</f>
        <v>0</v>
      </c>
      <c r="C35" s="14" t="s">
        <v>49</v>
      </c>
      <c r="D35" s="53"/>
      <c r="E35" s="53"/>
      <c r="F35" s="53"/>
      <c r="G35" s="53"/>
    </row>
    <row r="36" spans="1:7">
      <c r="A36" s="14" t="s">
        <v>50</v>
      </c>
      <c r="B36" s="53"/>
      <c r="C36" s="14"/>
      <c r="D36" s="53"/>
      <c r="E36" s="53"/>
      <c r="F36" s="53"/>
      <c r="G36" s="53"/>
    </row>
    <row r="37" spans="1:7">
      <c r="A37" s="14" t="s">
        <v>51</v>
      </c>
      <c r="B37" s="53"/>
      <c r="C37" s="14"/>
      <c r="D37" s="53"/>
      <c r="E37" s="53"/>
      <c r="F37" s="53"/>
      <c r="G37" s="53"/>
    </row>
    <row r="38" spans="1:7">
      <c r="A38" s="14" t="s">
        <v>52</v>
      </c>
      <c r="B38" s="53"/>
      <c r="C38" s="14"/>
      <c r="D38" s="53"/>
      <c r="E38" s="53"/>
      <c r="F38" s="53"/>
      <c r="G38" s="53"/>
    </row>
    <row r="39" spans="1:7">
      <c r="A39" s="52" t="s">
        <v>53</v>
      </c>
      <c r="B39" s="53">
        <f>B34+B35</f>
        <v>1386.74</v>
      </c>
      <c r="C39" s="52" t="s">
        <v>54</v>
      </c>
      <c r="D39" s="53">
        <f>D34+D35</f>
        <v>1386.74</v>
      </c>
      <c r="E39" s="53">
        <f>E34+E35</f>
        <v>1386.74</v>
      </c>
      <c r="F39" s="53">
        <f>F34+F35</f>
        <v>0</v>
      </c>
      <c r="G39" s="53">
        <f>G34+G35</f>
        <v>0</v>
      </c>
    </row>
  </sheetData>
  <mergeCells count="3">
    <mergeCell ref="A2:G2"/>
    <mergeCell ref="A4:B4"/>
    <mergeCell ref="C4:G4"/>
  </mergeCells>
  <pageMargins left="0.9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workbookViewId="0">
      <selection activeCell="F9" sqref="F9:F11"/>
    </sheetView>
  </sheetViews>
  <sheetFormatPr defaultColWidth="10" defaultRowHeight="13.5"/>
  <cols>
    <col min="1" max="1" width="3.5" customWidth="1"/>
    <col min="2" max="3" width="3.125" customWidth="1"/>
    <col min="4" max="4" width="6.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4.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56</v>
      </c>
      <c r="Y1" s="17"/>
    </row>
    <row r="2" ht="19.5" customHeight="1" spans="1:25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1" t="s">
        <v>5</v>
      </c>
      <c r="X3" s="51"/>
      <c r="Y3" s="51"/>
    </row>
    <row r="4" ht="14.25" customHeight="1" spans="1:25">
      <c r="A4" s="12" t="s">
        <v>58</v>
      </c>
      <c r="B4" s="12"/>
      <c r="C4" s="12"/>
      <c r="D4" s="12" t="s">
        <v>59</v>
      </c>
      <c r="E4" s="12" t="s">
        <v>60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70.5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>
        <v>0</v>
      </c>
      <c r="B7" s="5">
        <v>0</v>
      </c>
      <c r="C7" s="5">
        <v>0</v>
      </c>
      <c r="D7" s="5">
        <v>401023</v>
      </c>
      <c r="E7" s="5" t="s">
        <v>82</v>
      </c>
      <c r="F7" s="8">
        <v>1386.74</v>
      </c>
      <c r="G7" s="8">
        <v>1304.24</v>
      </c>
      <c r="H7" s="8">
        <v>1177.34</v>
      </c>
      <c r="I7" s="8">
        <v>73.95</v>
      </c>
      <c r="J7" s="8">
        <v>52.95</v>
      </c>
      <c r="K7" s="8"/>
      <c r="L7" s="8">
        <v>82.5</v>
      </c>
      <c r="M7" s="8">
        <v>81.42</v>
      </c>
      <c r="N7" s="8">
        <v>1.08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7" t="s">
        <v>83</v>
      </c>
      <c r="B8" s="7" t="s">
        <v>84</v>
      </c>
      <c r="C8" s="7" t="s">
        <v>85</v>
      </c>
      <c r="D8" s="7"/>
      <c r="E8" s="7" t="s">
        <v>86</v>
      </c>
      <c r="F8" s="8">
        <v>944.86</v>
      </c>
      <c r="G8" s="8">
        <v>862.36</v>
      </c>
      <c r="H8" s="8">
        <v>786.17</v>
      </c>
      <c r="I8" s="8">
        <v>73.95</v>
      </c>
      <c r="J8" s="8">
        <v>2.24</v>
      </c>
      <c r="K8" s="8"/>
      <c r="L8" s="8">
        <v>82.5</v>
      </c>
      <c r="M8" s="8">
        <v>81.42</v>
      </c>
      <c r="N8" s="8">
        <v>1.08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7" t="s">
        <v>87</v>
      </c>
      <c r="B9" s="7" t="s">
        <v>88</v>
      </c>
      <c r="C9" s="7" t="s">
        <v>84</v>
      </c>
      <c r="D9" s="7"/>
      <c r="E9" s="7" t="s">
        <v>89</v>
      </c>
      <c r="F9" s="8">
        <v>50.71</v>
      </c>
      <c r="G9" s="8">
        <v>50.71</v>
      </c>
      <c r="H9" s="8">
        <v>0</v>
      </c>
      <c r="I9" s="8">
        <v>0</v>
      </c>
      <c r="J9" s="8">
        <v>50.71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7" t="s">
        <v>87</v>
      </c>
      <c r="B10" s="7" t="s">
        <v>88</v>
      </c>
      <c r="C10" s="7" t="s">
        <v>88</v>
      </c>
      <c r="D10" s="7"/>
      <c r="E10" s="7" t="s">
        <v>90</v>
      </c>
      <c r="F10" s="8">
        <v>142.89</v>
      </c>
      <c r="G10" s="8">
        <v>142.89</v>
      </c>
      <c r="H10" s="8">
        <v>142.89</v>
      </c>
      <c r="I10" s="8">
        <v>0</v>
      </c>
      <c r="J10" s="8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7" t="s">
        <v>87</v>
      </c>
      <c r="B11" s="7" t="s">
        <v>88</v>
      </c>
      <c r="C11" s="7" t="s">
        <v>91</v>
      </c>
      <c r="D11" s="7"/>
      <c r="E11" s="7" t="s">
        <v>92</v>
      </c>
      <c r="F11" s="8">
        <v>71.45</v>
      </c>
      <c r="G11" s="8">
        <v>71.45</v>
      </c>
      <c r="H11" s="8">
        <v>71.45</v>
      </c>
      <c r="I11" s="8">
        <v>0</v>
      </c>
      <c r="J11" s="8">
        <v>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7" t="s">
        <v>93</v>
      </c>
      <c r="B12" s="7" t="s">
        <v>94</v>
      </c>
      <c r="C12" s="7" t="s">
        <v>84</v>
      </c>
      <c r="D12" s="7"/>
      <c r="E12" s="7" t="s">
        <v>95</v>
      </c>
      <c r="F12" s="8">
        <v>69.66</v>
      </c>
      <c r="G12" s="8">
        <v>69.66</v>
      </c>
      <c r="H12" s="8">
        <v>69.66</v>
      </c>
      <c r="I12" s="8">
        <v>0</v>
      </c>
      <c r="J12" s="8"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7" t="s">
        <v>96</v>
      </c>
      <c r="B13" s="7" t="s">
        <v>84</v>
      </c>
      <c r="C13" s="7" t="s">
        <v>97</v>
      </c>
      <c r="D13" s="7"/>
      <c r="E13" s="7" t="s">
        <v>98</v>
      </c>
      <c r="F13" s="8">
        <v>107.17</v>
      </c>
      <c r="G13" s="8">
        <v>107.17</v>
      </c>
      <c r="H13" s="8">
        <v>107.17</v>
      </c>
      <c r="I13" s="8">
        <v>0</v>
      </c>
      <c r="J13" s="8"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7"/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120"/>
  <sheetViews>
    <sheetView topLeftCell="A3" workbookViewId="0">
      <selection activeCell="C1" sqref="C$1:E$1048576"/>
    </sheetView>
  </sheetViews>
  <sheetFormatPr defaultColWidth="10" defaultRowHeight="13.5" outlineLevelCol="7"/>
  <cols>
    <col min="1" max="1" width="14.125" customWidth="1"/>
    <col min="2" max="2" width="26.75" customWidth="1"/>
    <col min="3" max="5" width="18" customWidth="1"/>
    <col min="6" max="10" width="9.75" customWidth="1"/>
  </cols>
  <sheetData>
    <row r="1" ht="14.25" customHeight="1" spans="1:5">
      <c r="A1" s="2"/>
      <c r="B1" s="2"/>
      <c r="C1" s="2"/>
      <c r="D1" s="2"/>
      <c r="E1" s="9" t="s">
        <v>99</v>
      </c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5">
      <c r="A3" s="2"/>
      <c r="B3" s="2"/>
      <c r="C3" s="2"/>
      <c r="D3" s="2"/>
      <c r="E3" s="9" t="s">
        <v>5</v>
      </c>
    </row>
    <row r="4" ht="14.25" customHeight="1" spans="1:5">
      <c r="A4" s="4" t="s">
        <v>101</v>
      </c>
      <c r="B4" s="4" t="s">
        <v>102</v>
      </c>
      <c r="C4" s="4" t="s">
        <v>62</v>
      </c>
      <c r="D4" s="4"/>
      <c r="E4" s="4"/>
    </row>
    <row r="5" ht="9.75" customHeight="1" spans="1:5">
      <c r="A5" s="4"/>
      <c r="B5" s="4"/>
      <c r="C5" s="4" t="s">
        <v>68</v>
      </c>
      <c r="D5" s="4" t="s">
        <v>103</v>
      </c>
      <c r="E5" s="4" t="s">
        <v>104</v>
      </c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81</v>
      </c>
      <c r="B7" s="4" t="s">
        <v>81</v>
      </c>
      <c r="C7" s="31">
        <v>1</v>
      </c>
      <c r="D7" s="31">
        <v>2</v>
      </c>
      <c r="E7" s="31">
        <v>3</v>
      </c>
    </row>
    <row r="8" ht="14.25" customHeight="1" spans="1:5">
      <c r="A8" s="32"/>
      <c r="B8" s="33" t="s">
        <v>11</v>
      </c>
      <c r="C8" s="34">
        <f t="shared" ref="C8:C71" si="0">SUM(D8:E8)</f>
        <v>1304.24</v>
      </c>
      <c r="D8" s="35">
        <f>D9+D65+D121+D177+D233+D289+D345+D401+D457</f>
        <v>1230.29</v>
      </c>
      <c r="E8" s="35">
        <f>E9+E65+E121+E177+E233+E289+E345+E401+E457</f>
        <v>73.95</v>
      </c>
    </row>
    <row r="9" ht="14.25" customHeight="1" spans="1:5">
      <c r="A9" s="36"/>
      <c r="B9" s="37"/>
      <c r="C9" s="38">
        <f t="shared" si="0"/>
        <v>1304.24</v>
      </c>
      <c r="D9" s="38">
        <f>D10+D24+D52</f>
        <v>1230.29</v>
      </c>
      <c r="E9" s="38">
        <f>E10+E24+E52</f>
        <v>73.95</v>
      </c>
    </row>
    <row r="10" ht="14.25" customHeight="1" spans="1:5">
      <c r="A10" s="39" t="s">
        <v>105</v>
      </c>
      <c r="B10" s="40" t="s">
        <v>69</v>
      </c>
      <c r="C10" s="41">
        <f t="shared" si="0"/>
        <v>1177.34</v>
      </c>
      <c r="D10" s="41">
        <f>SUM(D11:D23)</f>
        <v>1177.34</v>
      </c>
      <c r="E10" s="41">
        <f>SUM(E11:E23)</f>
        <v>0</v>
      </c>
    </row>
    <row r="11" ht="14.25" customHeight="1" spans="1:5">
      <c r="A11" s="42" t="s">
        <v>106</v>
      </c>
      <c r="B11" s="43" t="s">
        <v>107</v>
      </c>
      <c r="C11" s="44">
        <f t="shared" si="0"/>
        <v>321.5</v>
      </c>
      <c r="D11" s="44">
        <v>321.5</v>
      </c>
      <c r="E11" s="45"/>
    </row>
    <row r="12" ht="14.25" customHeight="1" spans="1:8">
      <c r="A12" s="42" t="s">
        <v>108</v>
      </c>
      <c r="B12" s="43" t="s">
        <v>109</v>
      </c>
      <c r="C12" s="44">
        <f t="shared" si="0"/>
        <v>109.69</v>
      </c>
      <c r="D12" s="44">
        <v>109.69</v>
      </c>
      <c r="E12" s="45"/>
      <c r="G12" s="46"/>
      <c r="H12" s="46"/>
    </row>
    <row r="13" ht="14.25" hidden="1" customHeight="1" spans="1:8">
      <c r="A13" s="42" t="s">
        <v>110</v>
      </c>
      <c r="B13" s="43" t="s">
        <v>111</v>
      </c>
      <c r="C13" s="44">
        <f t="shared" si="0"/>
        <v>0</v>
      </c>
      <c r="D13" s="45"/>
      <c r="E13" s="45"/>
      <c r="G13" s="46"/>
      <c r="H13" s="46"/>
    </row>
    <row r="14" ht="14.25" hidden="1" customHeight="1" spans="1:8">
      <c r="A14" s="42" t="s">
        <v>112</v>
      </c>
      <c r="B14" s="43" t="s">
        <v>113</v>
      </c>
      <c r="C14" s="44">
        <f t="shared" si="0"/>
        <v>0</v>
      </c>
      <c r="D14" s="45"/>
      <c r="E14" s="45"/>
      <c r="G14" s="46"/>
      <c r="H14" s="46"/>
    </row>
    <row r="15" ht="14.25" customHeight="1" spans="1:8">
      <c r="A15" s="42" t="s">
        <v>114</v>
      </c>
      <c r="B15" s="43" t="s">
        <v>115</v>
      </c>
      <c r="C15" s="44">
        <f t="shared" si="0"/>
        <v>218.81</v>
      </c>
      <c r="D15" s="45">
        <v>218.81</v>
      </c>
      <c r="E15" s="45"/>
      <c r="G15" s="46"/>
      <c r="H15" s="46"/>
    </row>
    <row r="16" ht="14.25" customHeight="1" spans="1:8">
      <c r="A16" s="42" t="s">
        <v>116</v>
      </c>
      <c r="B16" s="43" t="s">
        <v>117</v>
      </c>
      <c r="C16" s="44">
        <f t="shared" si="0"/>
        <v>142.89</v>
      </c>
      <c r="D16" s="45">
        <v>142.89</v>
      </c>
      <c r="E16" s="45"/>
      <c r="G16" s="46"/>
      <c r="H16" s="46"/>
    </row>
    <row r="17" ht="14.25" customHeight="1" spans="1:8">
      <c r="A17" s="42" t="s">
        <v>118</v>
      </c>
      <c r="B17" s="43" t="s">
        <v>119</v>
      </c>
      <c r="C17" s="44">
        <f t="shared" si="0"/>
        <v>71.45</v>
      </c>
      <c r="D17" s="45">
        <v>71.45</v>
      </c>
      <c r="E17" s="45"/>
      <c r="G17" s="46"/>
      <c r="H17" s="46"/>
    </row>
    <row r="18" ht="14.25" customHeight="1" spans="1:8">
      <c r="A18" s="42" t="s">
        <v>120</v>
      </c>
      <c r="B18" s="43" t="s">
        <v>121</v>
      </c>
      <c r="C18" s="44">
        <f t="shared" si="0"/>
        <v>70.32</v>
      </c>
      <c r="D18" s="45">
        <v>70.32</v>
      </c>
      <c r="E18" s="45"/>
      <c r="G18" s="46"/>
      <c r="H18" s="46"/>
    </row>
    <row r="19" ht="14.25" hidden="1" customHeight="1" spans="1:8">
      <c r="A19" s="42" t="s">
        <v>122</v>
      </c>
      <c r="B19" s="43" t="s">
        <v>123</v>
      </c>
      <c r="C19" s="44">
        <f t="shared" si="0"/>
        <v>0</v>
      </c>
      <c r="D19" s="44"/>
      <c r="E19" s="45"/>
      <c r="G19" s="46"/>
      <c r="H19" s="46"/>
    </row>
    <row r="20" ht="14.25" customHeight="1" spans="1:8">
      <c r="A20" s="42" t="s">
        <v>124</v>
      </c>
      <c r="B20" s="43" t="s">
        <v>125</v>
      </c>
      <c r="C20" s="44">
        <f t="shared" si="0"/>
        <v>7.53</v>
      </c>
      <c r="D20" s="44">
        <v>7.53</v>
      </c>
      <c r="E20" s="45"/>
      <c r="G20" s="46"/>
      <c r="H20" s="46"/>
    </row>
    <row r="21" ht="14.25" customHeight="1" spans="1:5">
      <c r="A21" s="42" t="s">
        <v>126</v>
      </c>
      <c r="B21" s="43" t="s">
        <v>127</v>
      </c>
      <c r="C21" s="44">
        <f t="shared" si="0"/>
        <v>107.17</v>
      </c>
      <c r="D21" s="44">
        <v>107.17</v>
      </c>
      <c r="E21" s="45"/>
    </row>
    <row r="22" ht="14.25" hidden="1" customHeight="1" spans="1:5">
      <c r="A22" s="42" t="s">
        <v>128</v>
      </c>
      <c r="B22" s="43" t="s">
        <v>129</v>
      </c>
      <c r="C22" s="44">
        <f t="shared" si="0"/>
        <v>0</v>
      </c>
      <c r="D22" s="44"/>
      <c r="E22" s="45"/>
    </row>
    <row r="23" ht="14.25" customHeight="1" spans="1:5">
      <c r="A23" s="42" t="s">
        <v>130</v>
      </c>
      <c r="B23" s="43" t="s">
        <v>131</v>
      </c>
      <c r="C23" s="44">
        <f t="shared" si="0"/>
        <v>127.98</v>
      </c>
      <c r="D23" s="44">
        <v>127.98</v>
      </c>
      <c r="E23" s="45"/>
    </row>
    <row r="24" ht="14.25" customHeight="1" spans="1:5">
      <c r="A24" s="39" t="s">
        <v>132</v>
      </c>
      <c r="B24" s="40" t="s">
        <v>70</v>
      </c>
      <c r="C24" s="41">
        <f t="shared" si="0"/>
        <v>73.95</v>
      </c>
      <c r="D24" s="41">
        <f>SUM(D25:D51)</f>
        <v>0</v>
      </c>
      <c r="E24" s="41">
        <f>SUM(E25:E51)</f>
        <v>73.95</v>
      </c>
    </row>
    <row r="25" ht="14.25" customHeight="1" spans="1:6">
      <c r="A25" s="42" t="s">
        <v>133</v>
      </c>
      <c r="B25" s="43" t="s">
        <v>134</v>
      </c>
      <c r="C25" s="44">
        <f t="shared" si="0"/>
        <v>18.21</v>
      </c>
      <c r="D25" s="44"/>
      <c r="E25" s="45">
        <v>18.21</v>
      </c>
      <c r="F25" s="47"/>
    </row>
    <row r="26" ht="14.25" hidden="1" customHeight="1" spans="1:5">
      <c r="A26" s="42" t="s">
        <v>135</v>
      </c>
      <c r="B26" s="43" t="s">
        <v>136</v>
      </c>
      <c r="C26" s="44">
        <f t="shared" si="0"/>
        <v>0</v>
      </c>
      <c r="D26" s="45"/>
      <c r="E26" s="45"/>
    </row>
    <row r="27" ht="14.25" hidden="1" customHeight="1" spans="1:5">
      <c r="A27" s="42" t="s">
        <v>137</v>
      </c>
      <c r="B27" s="43" t="s">
        <v>138</v>
      </c>
      <c r="C27" s="44">
        <f t="shared" si="0"/>
        <v>0</v>
      </c>
      <c r="D27" s="45"/>
      <c r="E27" s="45"/>
    </row>
    <row r="28" ht="14.25" hidden="1" customHeight="1" spans="1:5">
      <c r="A28" s="42" t="s">
        <v>139</v>
      </c>
      <c r="B28" s="43" t="s">
        <v>140</v>
      </c>
      <c r="C28" s="44">
        <f t="shared" si="0"/>
        <v>0</v>
      </c>
      <c r="D28" s="45"/>
      <c r="E28" s="45"/>
    </row>
    <row r="29" ht="14.25" hidden="1" customHeight="1" spans="1:5">
      <c r="A29" s="42" t="s">
        <v>141</v>
      </c>
      <c r="B29" s="43" t="s">
        <v>142</v>
      </c>
      <c r="C29" s="44">
        <f t="shared" si="0"/>
        <v>0</v>
      </c>
      <c r="D29" s="44"/>
      <c r="E29" s="45"/>
    </row>
    <row r="30" ht="14.25" hidden="1" customHeight="1" spans="1:5">
      <c r="A30" s="42" t="s">
        <v>143</v>
      </c>
      <c r="B30" s="43" t="s">
        <v>144</v>
      </c>
      <c r="C30" s="44">
        <f t="shared" si="0"/>
        <v>0</v>
      </c>
      <c r="D30" s="48"/>
      <c r="E30" s="48"/>
    </row>
    <row r="31" ht="14.25" hidden="1" customHeight="1" spans="1:5">
      <c r="A31" s="42" t="s">
        <v>145</v>
      </c>
      <c r="B31" s="43" t="s">
        <v>146</v>
      </c>
      <c r="C31" s="44">
        <f t="shared" si="0"/>
        <v>0</v>
      </c>
      <c r="D31" s="48"/>
      <c r="E31" s="48"/>
    </row>
    <row r="32" ht="14.25" hidden="1" customHeight="1" spans="1:5">
      <c r="A32" s="42" t="s">
        <v>147</v>
      </c>
      <c r="B32" s="43" t="s">
        <v>148</v>
      </c>
      <c r="C32" s="44">
        <f t="shared" si="0"/>
        <v>0</v>
      </c>
      <c r="D32" s="48"/>
      <c r="E32" s="48"/>
    </row>
    <row r="33" ht="14.25" hidden="1" customHeight="1" spans="1:5">
      <c r="A33" s="42" t="s">
        <v>149</v>
      </c>
      <c r="B33" s="43" t="s">
        <v>150</v>
      </c>
      <c r="C33" s="44">
        <f t="shared" si="0"/>
        <v>0</v>
      </c>
      <c r="D33" s="48"/>
      <c r="E33" s="48"/>
    </row>
    <row r="34" ht="14.25" hidden="1" customHeight="1" spans="1:5">
      <c r="A34" s="42" t="s">
        <v>151</v>
      </c>
      <c r="B34" s="43" t="s">
        <v>152</v>
      </c>
      <c r="C34" s="44">
        <f t="shared" si="0"/>
        <v>0</v>
      </c>
      <c r="D34" s="48"/>
      <c r="E34" s="48"/>
    </row>
    <row r="35" ht="14.25" hidden="1" customHeight="1" spans="1:5">
      <c r="A35" s="42" t="s">
        <v>153</v>
      </c>
      <c r="B35" s="43" t="s">
        <v>154</v>
      </c>
      <c r="C35" s="44">
        <f t="shared" si="0"/>
        <v>0</v>
      </c>
      <c r="D35" s="48"/>
      <c r="E35" s="48"/>
    </row>
    <row r="36" ht="14.25" hidden="1" customHeight="1" spans="1:5">
      <c r="A36" s="42" t="s">
        <v>155</v>
      </c>
      <c r="B36" s="43" t="s">
        <v>156</v>
      </c>
      <c r="C36" s="44">
        <f t="shared" si="0"/>
        <v>0</v>
      </c>
      <c r="D36" s="48"/>
      <c r="E36" s="48"/>
    </row>
    <row r="37" ht="14.25" hidden="1" customHeight="1" spans="1:5">
      <c r="A37" s="42" t="s">
        <v>157</v>
      </c>
      <c r="B37" s="43" t="s">
        <v>158</v>
      </c>
      <c r="C37" s="44">
        <f t="shared" si="0"/>
        <v>0</v>
      </c>
      <c r="D37" s="48"/>
      <c r="E37" s="48"/>
    </row>
    <row r="38" ht="14.25" hidden="1" customHeight="1" spans="1:5">
      <c r="A38" s="42" t="s">
        <v>159</v>
      </c>
      <c r="B38" s="43" t="s">
        <v>160</v>
      </c>
      <c r="C38" s="44">
        <f t="shared" si="0"/>
        <v>0</v>
      </c>
      <c r="D38" s="48"/>
      <c r="E38" s="48"/>
    </row>
    <row r="39" ht="14.25" hidden="1" customHeight="1" spans="1:5">
      <c r="A39" s="42" t="s">
        <v>161</v>
      </c>
      <c r="B39" s="43" t="s">
        <v>162</v>
      </c>
      <c r="C39" s="44">
        <f t="shared" si="0"/>
        <v>0</v>
      </c>
      <c r="D39" s="48"/>
      <c r="E39" s="48"/>
    </row>
    <row r="40" ht="14.25" hidden="1" customHeight="1" spans="1:5">
      <c r="A40" s="42" t="s">
        <v>163</v>
      </c>
      <c r="B40" s="43" t="s">
        <v>164</v>
      </c>
      <c r="C40" s="44">
        <f t="shared" si="0"/>
        <v>0</v>
      </c>
      <c r="D40" s="48"/>
      <c r="E40" s="48"/>
    </row>
    <row r="41" ht="14.25" hidden="1" customHeight="1" spans="1:5">
      <c r="A41" s="42" t="s">
        <v>165</v>
      </c>
      <c r="B41" s="43" t="s">
        <v>166</v>
      </c>
      <c r="C41" s="44">
        <f t="shared" si="0"/>
        <v>0</v>
      </c>
      <c r="D41" s="48"/>
      <c r="E41" s="48"/>
    </row>
    <row r="42" ht="14.25" hidden="1" customHeight="1" spans="1:5">
      <c r="A42" s="42" t="s">
        <v>167</v>
      </c>
      <c r="B42" s="43" t="s">
        <v>168</v>
      </c>
      <c r="C42" s="44">
        <f t="shared" si="0"/>
        <v>0</v>
      </c>
      <c r="D42" s="48"/>
      <c r="E42" s="48"/>
    </row>
    <row r="43" hidden="1" spans="1:5">
      <c r="A43" s="42" t="s">
        <v>169</v>
      </c>
      <c r="B43" s="43" t="s">
        <v>170</v>
      </c>
      <c r="C43" s="44">
        <f t="shared" si="0"/>
        <v>0</v>
      </c>
      <c r="D43" s="48"/>
      <c r="E43" s="48"/>
    </row>
    <row r="44" hidden="1" spans="1:5">
      <c r="A44" s="42" t="s">
        <v>171</v>
      </c>
      <c r="B44" s="43" t="s">
        <v>172</v>
      </c>
      <c r="C44" s="44">
        <f t="shared" si="0"/>
        <v>0</v>
      </c>
      <c r="D44" s="48"/>
      <c r="E44" s="48"/>
    </row>
    <row r="45" hidden="1" spans="1:5">
      <c r="A45" s="42" t="s">
        <v>173</v>
      </c>
      <c r="B45" s="43" t="s">
        <v>174</v>
      </c>
      <c r="C45" s="44">
        <f t="shared" si="0"/>
        <v>0</v>
      </c>
      <c r="D45" s="48"/>
      <c r="E45" s="48"/>
    </row>
    <row r="46" spans="1:5">
      <c r="A46" s="42" t="s">
        <v>175</v>
      </c>
      <c r="B46" s="43" t="s">
        <v>176</v>
      </c>
      <c r="C46" s="44">
        <f t="shared" si="0"/>
        <v>17.86</v>
      </c>
      <c r="D46" s="48"/>
      <c r="E46" s="48">
        <v>17.86</v>
      </c>
    </row>
    <row r="47" hidden="1" spans="1:5">
      <c r="A47" s="42" t="s">
        <v>177</v>
      </c>
      <c r="B47" s="43" t="s">
        <v>178</v>
      </c>
      <c r="C47" s="44">
        <f t="shared" si="0"/>
        <v>0</v>
      </c>
      <c r="D47" s="48"/>
      <c r="E47" s="48"/>
    </row>
    <row r="48" hidden="1" spans="1:5">
      <c r="A48" s="42" t="s">
        <v>179</v>
      </c>
      <c r="B48" s="43" t="s">
        <v>180</v>
      </c>
      <c r="C48" s="44">
        <f t="shared" si="0"/>
        <v>0</v>
      </c>
      <c r="D48" s="48"/>
      <c r="E48" s="48"/>
    </row>
    <row r="49" hidden="1" spans="1:5">
      <c r="A49" s="42" t="s">
        <v>181</v>
      </c>
      <c r="B49" s="43" t="s">
        <v>182</v>
      </c>
      <c r="C49" s="44">
        <f t="shared" si="0"/>
        <v>0</v>
      </c>
      <c r="D49" s="48"/>
      <c r="E49" s="48"/>
    </row>
    <row r="50" hidden="1" spans="1:5">
      <c r="A50" s="42" t="s">
        <v>183</v>
      </c>
      <c r="B50" s="43" t="s">
        <v>184</v>
      </c>
      <c r="C50" s="44">
        <f t="shared" si="0"/>
        <v>0</v>
      </c>
      <c r="D50" s="48"/>
      <c r="E50" s="48"/>
    </row>
    <row r="51" spans="1:5">
      <c r="A51" s="42" t="s">
        <v>185</v>
      </c>
      <c r="B51" s="43" t="s">
        <v>186</v>
      </c>
      <c r="C51" s="44">
        <f t="shared" si="0"/>
        <v>37.88</v>
      </c>
      <c r="D51" s="48"/>
      <c r="E51" s="48">
        <v>37.88</v>
      </c>
    </row>
    <row r="52" spans="1:5">
      <c r="A52" s="39" t="s">
        <v>187</v>
      </c>
      <c r="B52" s="40" t="s">
        <v>71</v>
      </c>
      <c r="C52" s="41">
        <f t="shared" si="0"/>
        <v>52.95</v>
      </c>
      <c r="D52" s="49">
        <f>SUM(D53:D64)</f>
        <v>52.95</v>
      </c>
      <c r="E52" s="49">
        <f>SUM(E53:E64)</f>
        <v>0</v>
      </c>
    </row>
    <row r="53" hidden="1" spans="1:5">
      <c r="A53" s="42" t="s">
        <v>188</v>
      </c>
      <c r="B53" s="43" t="s">
        <v>189</v>
      </c>
      <c r="C53" s="44">
        <f t="shared" si="0"/>
        <v>0</v>
      </c>
      <c r="D53" s="48"/>
      <c r="E53" s="48"/>
    </row>
    <row r="54" hidden="1" spans="1:5">
      <c r="A54" s="42" t="s">
        <v>190</v>
      </c>
      <c r="B54" s="43" t="s">
        <v>191</v>
      </c>
      <c r="C54" s="44">
        <f t="shared" si="0"/>
        <v>0</v>
      </c>
      <c r="D54" s="48"/>
      <c r="E54" s="48"/>
    </row>
    <row r="55" hidden="1" spans="1:5">
      <c r="A55" s="42" t="s">
        <v>192</v>
      </c>
      <c r="B55" s="43" t="s">
        <v>193</v>
      </c>
      <c r="C55" s="44">
        <f t="shared" si="0"/>
        <v>0</v>
      </c>
      <c r="D55" s="48"/>
      <c r="E55" s="48"/>
    </row>
    <row r="56" hidden="1" spans="1:5">
      <c r="A56" s="42" t="s">
        <v>194</v>
      </c>
      <c r="B56" s="43" t="s">
        <v>195</v>
      </c>
      <c r="C56" s="44">
        <f t="shared" si="0"/>
        <v>0</v>
      </c>
      <c r="D56" s="48"/>
      <c r="E56" s="48"/>
    </row>
    <row r="57" spans="1:5">
      <c r="A57" s="42" t="s">
        <v>196</v>
      </c>
      <c r="B57" s="43" t="s">
        <v>197</v>
      </c>
      <c r="C57" s="44">
        <f t="shared" si="0"/>
        <v>37.91</v>
      </c>
      <c r="D57" s="48">
        <v>37.91</v>
      </c>
      <c r="E57" s="48"/>
    </row>
    <row r="58" hidden="1" spans="1:5">
      <c r="A58" s="42" t="s">
        <v>198</v>
      </c>
      <c r="B58" s="43" t="s">
        <v>199</v>
      </c>
      <c r="C58" s="44">
        <f t="shared" si="0"/>
        <v>0</v>
      </c>
      <c r="D58" s="48"/>
      <c r="E58" s="48"/>
    </row>
    <row r="59" hidden="1" spans="1:5">
      <c r="A59" s="42" t="s">
        <v>200</v>
      </c>
      <c r="B59" s="43" t="s">
        <v>201</v>
      </c>
      <c r="C59" s="44">
        <f t="shared" si="0"/>
        <v>0</v>
      </c>
      <c r="D59" s="48"/>
      <c r="E59" s="48"/>
    </row>
    <row r="60" spans="1:5">
      <c r="A60" s="42" t="s">
        <v>202</v>
      </c>
      <c r="B60" s="43" t="s">
        <v>203</v>
      </c>
      <c r="C60" s="44">
        <f t="shared" si="0"/>
        <v>1.44</v>
      </c>
      <c r="D60" s="48">
        <v>1.44</v>
      </c>
      <c r="E60" s="48"/>
    </row>
    <row r="61" spans="1:5">
      <c r="A61" s="42" t="s">
        <v>204</v>
      </c>
      <c r="B61" s="43" t="s">
        <v>205</v>
      </c>
      <c r="C61" s="44">
        <f t="shared" si="0"/>
        <v>0.08</v>
      </c>
      <c r="D61" s="48">
        <v>0.08</v>
      </c>
      <c r="E61" s="48"/>
    </row>
    <row r="62" hidden="1" spans="1:5">
      <c r="A62" s="42" t="s">
        <v>206</v>
      </c>
      <c r="B62" s="43" t="s">
        <v>207</v>
      </c>
      <c r="C62" s="44">
        <f t="shared" si="0"/>
        <v>0</v>
      </c>
      <c r="D62" s="48"/>
      <c r="E62" s="48"/>
    </row>
    <row r="63" hidden="1" spans="1:5">
      <c r="A63" s="42" t="s">
        <v>208</v>
      </c>
      <c r="B63" s="43" t="s">
        <v>209</v>
      </c>
      <c r="C63" s="44">
        <f t="shared" si="0"/>
        <v>0</v>
      </c>
      <c r="D63" s="48"/>
      <c r="E63" s="48"/>
    </row>
    <row r="64" spans="1:5">
      <c r="A64" s="42" t="s">
        <v>210</v>
      </c>
      <c r="B64" s="43" t="s">
        <v>211</v>
      </c>
      <c r="C64" s="44">
        <f t="shared" si="0"/>
        <v>13.52</v>
      </c>
      <c r="D64" s="48">
        <v>13.52</v>
      </c>
      <c r="E64" s="48"/>
    </row>
    <row r="65" hidden="1" spans="1:5">
      <c r="A65" s="36"/>
      <c r="B65" s="37"/>
      <c r="C65" s="38">
        <f t="shared" si="0"/>
        <v>0</v>
      </c>
      <c r="D65" s="50">
        <f>D66+D80+D108</f>
        <v>0</v>
      </c>
      <c r="E65" s="50">
        <f>E66+E80+E108</f>
        <v>0</v>
      </c>
    </row>
    <row r="66" hidden="1" spans="1:5">
      <c r="A66" s="39" t="s">
        <v>105</v>
      </c>
      <c r="B66" s="40" t="s">
        <v>69</v>
      </c>
      <c r="C66" s="41">
        <f t="shared" si="0"/>
        <v>0</v>
      </c>
      <c r="D66" s="49">
        <f>SUM(D67:D79)</f>
        <v>0</v>
      </c>
      <c r="E66" s="49">
        <f>SUM(E67:E79)</f>
        <v>0</v>
      </c>
    </row>
    <row r="67" hidden="1" spans="1:5">
      <c r="A67" s="42" t="s">
        <v>106</v>
      </c>
      <c r="B67" s="43" t="s">
        <v>107</v>
      </c>
      <c r="C67" s="44">
        <f t="shared" si="0"/>
        <v>0</v>
      </c>
      <c r="D67" s="48"/>
      <c r="E67" s="48"/>
    </row>
    <row r="68" hidden="1" spans="1:5">
      <c r="A68" s="42" t="s">
        <v>108</v>
      </c>
      <c r="B68" s="43" t="s">
        <v>109</v>
      </c>
      <c r="C68" s="44">
        <f t="shared" si="0"/>
        <v>0</v>
      </c>
      <c r="D68" s="48"/>
      <c r="E68" s="48"/>
    </row>
    <row r="69" hidden="1" spans="1:5">
      <c r="A69" s="42" t="s">
        <v>110</v>
      </c>
      <c r="B69" s="43" t="s">
        <v>111</v>
      </c>
      <c r="C69" s="44">
        <f t="shared" si="0"/>
        <v>0</v>
      </c>
      <c r="D69" s="48"/>
      <c r="E69" s="48"/>
    </row>
    <row r="70" hidden="1" spans="1:5">
      <c r="A70" s="42" t="s">
        <v>112</v>
      </c>
      <c r="B70" s="43" t="s">
        <v>113</v>
      </c>
      <c r="C70" s="44">
        <f t="shared" si="0"/>
        <v>0</v>
      </c>
      <c r="D70" s="48"/>
      <c r="E70" s="48"/>
    </row>
    <row r="71" hidden="1" spans="1:5">
      <c r="A71" s="42" t="s">
        <v>114</v>
      </c>
      <c r="B71" s="43" t="s">
        <v>115</v>
      </c>
      <c r="C71" s="44">
        <f t="shared" si="0"/>
        <v>0</v>
      </c>
      <c r="D71" s="48"/>
      <c r="E71" s="48"/>
    </row>
    <row r="72" hidden="1" spans="1:5">
      <c r="A72" s="42" t="s">
        <v>116</v>
      </c>
      <c r="B72" s="43" t="s">
        <v>117</v>
      </c>
      <c r="C72" s="44">
        <f t="shared" ref="C72:C120" si="1">SUM(D72:E72)</f>
        <v>0</v>
      </c>
      <c r="D72" s="48"/>
      <c r="E72" s="48"/>
    </row>
    <row r="73" hidden="1" spans="1:5">
      <c r="A73" s="42" t="s">
        <v>118</v>
      </c>
      <c r="B73" s="43" t="s">
        <v>119</v>
      </c>
      <c r="C73" s="44">
        <f t="shared" si="1"/>
        <v>0</v>
      </c>
      <c r="D73" s="48"/>
      <c r="E73" s="48"/>
    </row>
    <row r="74" hidden="1" spans="1:5">
      <c r="A74" s="42" t="s">
        <v>120</v>
      </c>
      <c r="B74" s="43" t="s">
        <v>121</v>
      </c>
      <c r="C74" s="44">
        <f t="shared" si="1"/>
        <v>0</v>
      </c>
      <c r="D74" s="48"/>
      <c r="E74" s="48"/>
    </row>
    <row r="75" hidden="1" spans="1:5">
      <c r="A75" s="42" t="s">
        <v>122</v>
      </c>
      <c r="B75" s="43" t="s">
        <v>123</v>
      </c>
      <c r="C75" s="44">
        <f t="shared" si="1"/>
        <v>0</v>
      </c>
      <c r="D75" s="48"/>
      <c r="E75" s="48"/>
    </row>
    <row r="76" hidden="1" spans="1:5">
      <c r="A76" s="42" t="s">
        <v>124</v>
      </c>
      <c r="B76" s="43" t="s">
        <v>125</v>
      </c>
      <c r="C76" s="44">
        <f t="shared" si="1"/>
        <v>0</v>
      </c>
      <c r="D76" s="48"/>
      <c r="E76" s="48"/>
    </row>
    <row r="77" hidden="1" spans="1:5">
      <c r="A77" s="42" t="s">
        <v>126</v>
      </c>
      <c r="B77" s="43" t="s">
        <v>127</v>
      </c>
      <c r="C77" s="44">
        <f t="shared" si="1"/>
        <v>0</v>
      </c>
      <c r="D77" s="48"/>
      <c r="E77" s="48"/>
    </row>
    <row r="78" hidden="1" spans="1:5">
      <c r="A78" s="42" t="s">
        <v>128</v>
      </c>
      <c r="B78" s="43" t="s">
        <v>129</v>
      </c>
      <c r="C78" s="44">
        <f t="shared" si="1"/>
        <v>0</v>
      </c>
      <c r="D78" s="48"/>
      <c r="E78" s="48"/>
    </row>
    <row r="79" hidden="1" spans="1:5">
      <c r="A79" s="42" t="s">
        <v>130</v>
      </c>
      <c r="B79" s="43" t="s">
        <v>131</v>
      </c>
      <c r="C79" s="44">
        <f t="shared" si="1"/>
        <v>0</v>
      </c>
      <c r="D79" s="48"/>
      <c r="E79" s="48"/>
    </row>
    <row r="80" hidden="1" spans="1:5">
      <c r="A80" s="39" t="s">
        <v>132</v>
      </c>
      <c r="B80" s="40" t="s">
        <v>70</v>
      </c>
      <c r="C80" s="41">
        <f t="shared" si="1"/>
        <v>0</v>
      </c>
      <c r="D80" s="49">
        <f>SUM(D81:D107)</f>
        <v>0</v>
      </c>
      <c r="E80" s="49">
        <f>SUM(E81:E107)</f>
        <v>0</v>
      </c>
    </row>
    <row r="81" hidden="1" spans="1:5">
      <c r="A81" s="42" t="s">
        <v>133</v>
      </c>
      <c r="B81" s="43" t="s">
        <v>134</v>
      </c>
      <c r="C81" s="44">
        <f t="shared" si="1"/>
        <v>0</v>
      </c>
      <c r="D81" s="48"/>
      <c r="E81" s="48"/>
    </row>
    <row r="82" hidden="1" spans="1:5">
      <c r="A82" s="42" t="s">
        <v>135</v>
      </c>
      <c r="B82" s="43" t="s">
        <v>136</v>
      </c>
      <c r="C82" s="44">
        <f t="shared" si="1"/>
        <v>0</v>
      </c>
      <c r="D82" s="48"/>
      <c r="E82" s="48"/>
    </row>
    <row r="83" hidden="1" spans="1:5">
      <c r="A83" s="42" t="s">
        <v>137</v>
      </c>
      <c r="B83" s="43" t="s">
        <v>138</v>
      </c>
      <c r="C83" s="44">
        <f t="shared" si="1"/>
        <v>0</v>
      </c>
      <c r="D83" s="48"/>
      <c r="E83" s="48"/>
    </row>
    <row r="84" hidden="1" spans="1:5">
      <c r="A84" s="42" t="s">
        <v>139</v>
      </c>
      <c r="B84" s="43" t="s">
        <v>140</v>
      </c>
      <c r="C84" s="44">
        <f t="shared" si="1"/>
        <v>0</v>
      </c>
      <c r="D84" s="48"/>
      <c r="E84" s="48"/>
    </row>
    <row r="85" hidden="1" spans="1:5">
      <c r="A85" s="42" t="s">
        <v>141</v>
      </c>
      <c r="B85" s="43" t="s">
        <v>142</v>
      </c>
      <c r="C85" s="44">
        <f t="shared" si="1"/>
        <v>0</v>
      </c>
      <c r="D85" s="48"/>
      <c r="E85" s="48"/>
    </row>
    <row r="86" hidden="1" spans="1:5">
      <c r="A86" s="42" t="s">
        <v>143</v>
      </c>
      <c r="B86" s="43" t="s">
        <v>144</v>
      </c>
      <c r="C86" s="44">
        <f t="shared" si="1"/>
        <v>0</v>
      </c>
      <c r="D86" s="48"/>
      <c r="E86" s="48"/>
    </row>
    <row r="87" hidden="1" spans="1:5">
      <c r="A87" s="42" t="s">
        <v>145</v>
      </c>
      <c r="B87" s="43" t="s">
        <v>146</v>
      </c>
      <c r="C87" s="44">
        <f t="shared" si="1"/>
        <v>0</v>
      </c>
      <c r="D87" s="48"/>
      <c r="E87" s="48"/>
    </row>
    <row r="88" hidden="1" spans="1:5">
      <c r="A88" s="42" t="s">
        <v>147</v>
      </c>
      <c r="B88" s="43" t="s">
        <v>148</v>
      </c>
      <c r="C88" s="44">
        <f t="shared" si="1"/>
        <v>0</v>
      </c>
      <c r="D88" s="48"/>
      <c r="E88" s="48"/>
    </row>
    <row r="89" hidden="1" spans="1:5">
      <c r="A89" s="42" t="s">
        <v>149</v>
      </c>
      <c r="B89" s="43" t="s">
        <v>150</v>
      </c>
      <c r="C89" s="44">
        <f t="shared" si="1"/>
        <v>0</v>
      </c>
      <c r="D89" s="48"/>
      <c r="E89" s="48"/>
    </row>
    <row r="90" hidden="1" spans="1:5">
      <c r="A90" s="42" t="s">
        <v>151</v>
      </c>
      <c r="B90" s="43" t="s">
        <v>152</v>
      </c>
      <c r="C90" s="44">
        <f t="shared" si="1"/>
        <v>0</v>
      </c>
      <c r="D90" s="48"/>
      <c r="E90" s="48"/>
    </row>
    <row r="91" hidden="1" spans="1:5">
      <c r="A91" s="42" t="s">
        <v>153</v>
      </c>
      <c r="B91" s="43" t="s">
        <v>154</v>
      </c>
      <c r="C91" s="44">
        <f t="shared" si="1"/>
        <v>0</v>
      </c>
      <c r="D91" s="48"/>
      <c r="E91" s="48"/>
    </row>
    <row r="92" hidden="1" spans="1:5">
      <c r="A92" s="42" t="s">
        <v>155</v>
      </c>
      <c r="B92" s="43" t="s">
        <v>156</v>
      </c>
      <c r="C92" s="44">
        <f t="shared" si="1"/>
        <v>0</v>
      </c>
      <c r="D92" s="48"/>
      <c r="E92" s="48"/>
    </row>
    <row r="93" hidden="1" spans="1:5">
      <c r="A93" s="42" t="s">
        <v>157</v>
      </c>
      <c r="B93" s="43" t="s">
        <v>158</v>
      </c>
      <c r="C93" s="44">
        <f t="shared" si="1"/>
        <v>0</v>
      </c>
      <c r="D93" s="48"/>
      <c r="E93" s="48"/>
    </row>
    <row r="94" hidden="1" spans="1:5">
      <c r="A94" s="42" t="s">
        <v>159</v>
      </c>
      <c r="B94" s="43" t="s">
        <v>160</v>
      </c>
      <c r="C94" s="44">
        <f t="shared" si="1"/>
        <v>0</v>
      </c>
      <c r="D94" s="48"/>
      <c r="E94" s="48"/>
    </row>
    <row r="95" hidden="1" spans="1:5">
      <c r="A95" s="42" t="s">
        <v>161</v>
      </c>
      <c r="B95" s="43" t="s">
        <v>162</v>
      </c>
      <c r="C95" s="44">
        <f t="shared" si="1"/>
        <v>0</v>
      </c>
      <c r="D95" s="48"/>
      <c r="E95" s="48"/>
    </row>
    <row r="96" hidden="1" spans="1:5">
      <c r="A96" s="42" t="s">
        <v>163</v>
      </c>
      <c r="B96" s="43" t="s">
        <v>164</v>
      </c>
      <c r="C96" s="44">
        <f t="shared" si="1"/>
        <v>0</v>
      </c>
      <c r="D96" s="48"/>
      <c r="E96" s="48"/>
    </row>
    <row r="97" hidden="1" spans="1:5">
      <c r="A97" s="42" t="s">
        <v>165</v>
      </c>
      <c r="B97" s="43" t="s">
        <v>166</v>
      </c>
      <c r="C97" s="44">
        <f t="shared" si="1"/>
        <v>0</v>
      </c>
      <c r="D97" s="48"/>
      <c r="E97" s="48"/>
    </row>
    <row r="98" hidden="1" spans="1:5">
      <c r="A98" s="42" t="s">
        <v>167</v>
      </c>
      <c r="B98" s="43" t="s">
        <v>168</v>
      </c>
      <c r="C98" s="44">
        <f t="shared" si="1"/>
        <v>0</v>
      </c>
      <c r="D98" s="48"/>
      <c r="E98" s="48"/>
    </row>
    <row r="99" hidden="1" spans="1:5">
      <c r="A99" s="42" t="s">
        <v>169</v>
      </c>
      <c r="B99" s="43" t="s">
        <v>170</v>
      </c>
      <c r="C99" s="44">
        <f t="shared" si="1"/>
        <v>0</v>
      </c>
      <c r="D99" s="48"/>
      <c r="E99" s="48"/>
    </row>
    <row r="100" hidden="1" spans="1:5">
      <c r="A100" s="42" t="s">
        <v>171</v>
      </c>
      <c r="B100" s="43" t="s">
        <v>172</v>
      </c>
      <c r="C100" s="44">
        <f t="shared" si="1"/>
        <v>0</v>
      </c>
      <c r="D100" s="48"/>
      <c r="E100" s="48"/>
    </row>
    <row r="101" hidden="1" spans="1:5">
      <c r="A101" s="42" t="s">
        <v>173</v>
      </c>
      <c r="B101" s="43" t="s">
        <v>174</v>
      </c>
      <c r="C101" s="44">
        <f t="shared" si="1"/>
        <v>0</v>
      </c>
      <c r="D101" s="48"/>
      <c r="E101" s="48"/>
    </row>
    <row r="102" hidden="1" spans="1:5">
      <c r="A102" s="42" t="s">
        <v>175</v>
      </c>
      <c r="B102" s="43" t="s">
        <v>176</v>
      </c>
      <c r="C102" s="44">
        <f t="shared" si="1"/>
        <v>0</v>
      </c>
      <c r="D102" s="48"/>
      <c r="E102" s="48"/>
    </row>
    <row r="103" hidden="1" spans="1:5">
      <c r="A103" s="42" t="s">
        <v>177</v>
      </c>
      <c r="B103" s="43" t="s">
        <v>178</v>
      </c>
      <c r="C103" s="44">
        <f t="shared" si="1"/>
        <v>0</v>
      </c>
      <c r="D103" s="48"/>
      <c r="E103" s="48"/>
    </row>
    <row r="104" hidden="1" spans="1:5">
      <c r="A104" s="42" t="s">
        <v>179</v>
      </c>
      <c r="B104" s="43" t="s">
        <v>180</v>
      </c>
      <c r="C104" s="44">
        <f t="shared" si="1"/>
        <v>0</v>
      </c>
      <c r="D104" s="48"/>
      <c r="E104" s="48"/>
    </row>
    <row r="105" hidden="1" spans="1:5">
      <c r="A105" s="42" t="s">
        <v>181</v>
      </c>
      <c r="B105" s="43" t="s">
        <v>182</v>
      </c>
      <c r="C105" s="44">
        <f t="shared" si="1"/>
        <v>0</v>
      </c>
      <c r="D105" s="48"/>
      <c r="E105" s="48"/>
    </row>
    <row r="106" hidden="1" spans="1:5">
      <c r="A106" s="42" t="s">
        <v>183</v>
      </c>
      <c r="B106" s="43" t="s">
        <v>184</v>
      </c>
      <c r="C106" s="44">
        <f t="shared" si="1"/>
        <v>0</v>
      </c>
      <c r="D106" s="48"/>
      <c r="E106" s="48"/>
    </row>
    <row r="107" hidden="1" spans="1:5">
      <c r="A107" s="42" t="s">
        <v>185</v>
      </c>
      <c r="B107" s="43" t="s">
        <v>186</v>
      </c>
      <c r="C107" s="44">
        <f t="shared" si="1"/>
        <v>0</v>
      </c>
      <c r="D107" s="48"/>
      <c r="E107" s="48"/>
    </row>
    <row r="108" hidden="1" spans="1:5">
      <c r="A108" s="39" t="s">
        <v>187</v>
      </c>
      <c r="B108" s="40" t="s">
        <v>71</v>
      </c>
      <c r="C108" s="41">
        <f t="shared" si="1"/>
        <v>0</v>
      </c>
      <c r="D108" s="49">
        <f>SUM(D109:D120)</f>
        <v>0</v>
      </c>
      <c r="E108" s="49">
        <f>SUM(E109:E120)</f>
        <v>0</v>
      </c>
    </row>
    <row r="109" hidden="1" spans="1:5">
      <c r="A109" s="42" t="s">
        <v>188</v>
      </c>
      <c r="B109" s="43" t="s">
        <v>189</v>
      </c>
      <c r="C109" s="44">
        <f t="shared" si="1"/>
        <v>0</v>
      </c>
      <c r="D109" s="48"/>
      <c r="E109" s="48"/>
    </row>
    <row r="110" hidden="1" spans="1:5">
      <c r="A110" s="42" t="s">
        <v>190</v>
      </c>
      <c r="B110" s="43" t="s">
        <v>191</v>
      </c>
      <c r="C110" s="44">
        <f t="shared" si="1"/>
        <v>0</v>
      </c>
      <c r="D110" s="48"/>
      <c r="E110" s="48"/>
    </row>
    <row r="111" hidden="1" spans="1:5">
      <c r="A111" s="42" t="s">
        <v>192</v>
      </c>
      <c r="B111" s="43" t="s">
        <v>193</v>
      </c>
      <c r="C111" s="44">
        <f t="shared" si="1"/>
        <v>0</v>
      </c>
      <c r="D111" s="48"/>
      <c r="E111" s="48"/>
    </row>
    <row r="112" hidden="1" spans="1:5">
      <c r="A112" s="42" t="s">
        <v>194</v>
      </c>
      <c r="B112" s="43" t="s">
        <v>195</v>
      </c>
      <c r="C112" s="44">
        <f t="shared" si="1"/>
        <v>0</v>
      </c>
      <c r="D112" s="48"/>
      <c r="E112" s="48"/>
    </row>
    <row r="113" hidden="1" spans="1:5">
      <c r="A113" s="42" t="s">
        <v>196</v>
      </c>
      <c r="B113" s="43" t="s">
        <v>197</v>
      </c>
      <c r="C113" s="44">
        <f t="shared" si="1"/>
        <v>0</v>
      </c>
      <c r="D113" s="48"/>
      <c r="E113" s="48"/>
    </row>
    <row r="114" hidden="1" spans="1:5">
      <c r="A114" s="42" t="s">
        <v>198</v>
      </c>
      <c r="B114" s="43" t="s">
        <v>199</v>
      </c>
      <c r="C114" s="44">
        <f t="shared" si="1"/>
        <v>0</v>
      </c>
      <c r="D114" s="48"/>
      <c r="E114" s="48"/>
    </row>
    <row r="115" hidden="1" spans="1:5">
      <c r="A115" s="42" t="s">
        <v>200</v>
      </c>
      <c r="B115" s="43" t="s">
        <v>201</v>
      </c>
      <c r="C115" s="44">
        <f t="shared" si="1"/>
        <v>0</v>
      </c>
      <c r="D115" s="48"/>
      <c r="E115" s="48"/>
    </row>
    <row r="116" hidden="1" spans="1:5">
      <c r="A116" s="42" t="s">
        <v>202</v>
      </c>
      <c r="B116" s="43" t="s">
        <v>203</v>
      </c>
      <c r="C116" s="44">
        <f t="shared" si="1"/>
        <v>0</v>
      </c>
      <c r="D116" s="48"/>
      <c r="E116" s="48"/>
    </row>
    <row r="117" hidden="1" spans="1:5">
      <c r="A117" s="42" t="s">
        <v>204</v>
      </c>
      <c r="B117" s="43" t="s">
        <v>205</v>
      </c>
      <c r="C117" s="44">
        <f t="shared" si="1"/>
        <v>0</v>
      </c>
      <c r="D117" s="48"/>
      <c r="E117" s="48"/>
    </row>
    <row r="118" hidden="1" spans="1:5">
      <c r="A118" s="42" t="s">
        <v>206</v>
      </c>
      <c r="B118" s="43" t="s">
        <v>207</v>
      </c>
      <c r="C118" s="44">
        <f t="shared" si="1"/>
        <v>0</v>
      </c>
      <c r="D118" s="48"/>
      <c r="E118" s="48"/>
    </row>
    <row r="119" hidden="1" spans="1:5">
      <c r="A119" s="42" t="s">
        <v>208</v>
      </c>
      <c r="B119" s="43" t="s">
        <v>209</v>
      </c>
      <c r="C119" s="44">
        <f t="shared" si="1"/>
        <v>0</v>
      </c>
      <c r="D119" s="48"/>
      <c r="E119" s="48"/>
    </row>
    <row r="120" hidden="1" spans="1:5">
      <c r="A120" s="42" t="s">
        <v>210</v>
      </c>
      <c r="B120" s="43" t="s">
        <v>211</v>
      </c>
      <c r="C120" s="44">
        <f t="shared" si="1"/>
        <v>0</v>
      </c>
      <c r="D120" s="48"/>
      <c r="E120" s="48"/>
    </row>
  </sheetData>
  <autoFilter ref="A5:H120">
    <filterColumn colId="2">
      <filters>
        <filter val="321.50"/>
        <filter val="37.91"/>
        <filter val="13.52"/>
        <filter val="7.53"/>
        <filter val="52.95"/>
        <filter val="73.95"/>
        <filter val="107.17"/>
        <filter val="127.98"/>
        <filter val="小计"/>
        <filter val="18.21"/>
        <filter val="1177.34"/>
        <filter val="109.69"/>
        <filter val="70.32"/>
        <filter val="1304.24"/>
        <filter val="1"/>
        <filter val="218.81"/>
        <filter val="1.44"/>
        <filter val="71.45"/>
        <filter val="17.86"/>
        <filter val="0.08"/>
        <filter val="37.88"/>
        <filter val="142.89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1.24" right="0.748031496062992" top="0.275590551181102" bottom="0.275590551181102" header="0" footer="0"/>
  <pageSetup paperSize="9" scale="6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3" sqref="C1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212</v>
      </c>
    </row>
    <row r="2" ht="29.45" customHeight="1" spans="1:3">
      <c r="A2" s="11" t="s">
        <v>213</v>
      </c>
      <c r="B2" s="11"/>
      <c r="C2" s="11"/>
    </row>
    <row r="3" ht="14.25" customHeight="1" spans="1:3">
      <c r="A3" s="10"/>
      <c r="B3" s="10"/>
      <c r="C3" s="17" t="s">
        <v>5</v>
      </c>
    </row>
    <row r="4" ht="31.7" customHeight="1" spans="1:3">
      <c r="A4" s="24" t="s">
        <v>214</v>
      </c>
      <c r="B4" s="24" t="s">
        <v>215</v>
      </c>
      <c r="C4" s="24" t="s">
        <v>216</v>
      </c>
    </row>
    <row r="5" ht="17.1" customHeight="1" spans="1:3">
      <c r="A5" s="24" t="s">
        <v>81</v>
      </c>
      <c r="B5" s="25">
        <v>1</v>
      </c>
      <c r="C5" s="25">
        <v>2</v>
      </c>
    </row>
    <row r="6" ht="17.1" customHeight="1" spans="1:3">
      <c r="A6" s="24" t="s">
        <v>11</v>
      </c>
      <c r="B6" s="30"/>
      <c r="C6" s="30"/>
    </row>
    <row r="7" ht="17.1" customHeight="1" spans="1:3">
      <c r="A7" s="25" t="s">
        <v>217</v>
      </c>
      <c r="B7" s="30"/>
      <c r="C7" s="30"/>
    </row>
    <row r="8" ht="17.1" customHeight="1" spans="1:3">
      <c r="A8" s="25" t="s">
        <v>218</v>
      </c>
      <c r="B8" s="30"/>
      <c r="C8" s="30"/>
    </row>
    <row r="9" ht="17.1" customHeight="1" spans="1:3">
      <c r="A9" s="25" t="s">
        <v>219</v>
      </c>
      <c r="B9" s="30"/>
      <c r="C9" s="30"/>
    </row>
    <row r="10" ht="17.1" customHeight="1" spans="1:3">
      <c r="A10" s="25" t="s">
        <v>220</v>
      </c>
      <c r="B10" s="30"/>
      <c r="C10" s="30"/>
    </row>
    <row r="11" ht="17.1" customHeight="1" spans="1:3">
      <c r="A11" s="25" t="s">
        <v>221</v>
      </c>
      <c r="B11" s="30"/>
      <c r="C11" s="30"/>
    </row>
    <row r="12" ht="17.1" customHeight="1" spans="1:3">
      <c r="A12" s="25" t="s">
        <v>222</v>
      </c>
      <c r="B12" s="30"/>
      <c r="C12" s="30"/>
    </row>
    <row r="13" ht="17.1" customHeight="1" spans="1:3">
      <c r="A13" s="25" t="s">
        <v>223</v>
      </c>
      <c r="B13" s="30"/>
      <c r="C13" s="30"/>
    </row>
    <row r="14" ht="17.1" customHeight="1" spans="1:3">
      <c r="A14" s="25" t="s">
        <v>224</v>
      </c>
      <c r="B14" s="30"/>
      <c r="C14" s="30"/>
    </row>
  </sheetData>
  <mergeCells count="1">
    <mergeCell ref="A2:C2"/>
  </mergeCells>
  <pageMargins left="1.51" right="0.748031496062992" top="0.75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D21" sqref="D21"/>
    </sheetView>
  </sheetViews>
  <sheetFormatPr defaultColWidth="10" defaultRowHeight="13.5" outlineLevelCol="5"/>
  <cols>
    <col min="1" max="1" width="33" customWidth="1"/>
    <col min="2" max="2" width="19.75" customWidth="1"/>
    <col min="3" max="3" width="33" customWidth="1"/>
    <col min="4" max="4" width="19.75" customWidth="1"/>
    <col min="5" max="5" width="33" customWidth="1"/>
    <col min="6" max="6" width="19.75" customWidth="1"/>
    <col min="7" max="7" width="9.75" customWidth="1"/>
  </cols>
  <sheetData>
    <row r="1" spans="1:6">
      <c r="A1" s="10"/>
      <c r="B1" s="10"/>
      <c r="C1" s="10"/>
      <c r="D1" s="10"/>
      <c r="E1" s="10"/>
      <c r="F1" s="17" t="s">
        <v>225</v>
      </c>
    </row>
    <row r="2" ht="19.5" spans="1:6">
      <c r="A2" s="11" t="s">
        <v>226</v>
      </c>
      <c r="B2" s="11"/>
      <c r="C2" s="11"/>
      <c r="D2" s="11"/>
      <c r="E2" s="11"/>
      <c r="F2" s="11"/>
    </row>
    <row r="3" spans="1:6">
      <c r="A3" s="10"/>
      <c r="B3" s="10"/>
      <c r="C3" s="10"/>
      <c r="D3" s="10"/>
      <c r="E3" s="10"/>
      <c r="F3" s="17" t="s">
        <v>5</v>
      </c>
    </row>
    <row r="4" spans="1:6">
      <c r="A4" s="24" t="s">
        <v>227</v>
      </c>
      <c r="B4" s="24"/>
      <c r="C4" s="24" t="s">
        <v>228</v>
      </c>
      <c r="D4" s="24"/>
      <c r="E4" s="24"/>
      <c r="F4" s="24"/>
    </row>
    <row r="5" spans="1:6">
      <c r="A5" s="24" t="s">
        <v>229</v>
      </c>
      <c r="B5" s="24" t="s">
        <v>230</v>
      </c>
      <c r="C5" s="24" t="s">
        <v>231</v>
      </c>
      <c r="D5" s="24" t="s">
        <v>230</v>
      </c>
      <c r="E5" s="24" t="s">
        <v>231</v>
      </c>
      <c r="F5" s="24" t="s">
        <v>230</v>
      </c>
    </row>
    <row r="6" spans="1:6">
      <c r="A6" s="25" t="s">
        <v>232</v>
      </c>
      <c r="B6" s="26">
        <f>B7+B8</f>
        <v>1386.74</v>
      </c>
      <c r="C6" s="25" t="s">
        <v>233</v>
      </c>
      <c r="D6" s="26"/>
      <c r="E6" s="27" t="s">
        <v>234</v>
      </c>
      <c r="F6" s="26">
        <f>SUM(F7:F10)</f>
        <v>1304.24</v>
      </c>
    </row>
    <row r="7" spans="1:6">
      <c r="A7" s="25" t="s">
        <v>235</v>
      </c>
      <c r="B7" s="26">
        <v>1368.13</v>
      </c>
      <c r="C7" s="25" t="s">
        <v>236</v>
      </c>
      <c r="D7" s="26"/>
      <c r="E7" s="27" t="s">
        <v>237</v>
      </c>
      <c r="F7" s="26">
        <v>1177.34</v>
      </c>
    </row>
    <row r="8" ht="27" spans="1:6">
      <c r="A8" s="25" t="s">
        <v>238</v>
      </c>
      <c r="B8" s="26">
        <f>SUM(B9:B14)</f>
        <v>18.61</v>
      </c>
      <c r="C8" s="25" t="s">
        <v>239</v>
      </c>
      <c r="D8" s="26"/>
      <c r="E8" s="27" t="s">
        <v>240</v>
      </c>
      <c r="F8" s="26">
        <v>73.95</v>
      </c>
    </row>
    <row r="9" spans="1:6">
      <c r="A9" s="25" t="s">
        <v>241</v>
      </c>
      <c r="B9" s="26"/>
      <c r="C9" s="25" t="s">
        <v>242</v>
      </c>
      <c r="D9" s="26"/>
      <c r="E9" s="27" t="s">
        <v>243</v>
      </c>
      <c r="F9" s="26">
        <v>52.95</v>
      </c>
    </row>
    <row r="10" spans="1:6">
      <c r="A10" s="25" t="s">
        <v>244</v>
      </c>
      <c r="B10" s="26"/>
      <c r="C10" s="25" t="s">
        <v>245</v>
      </c>
      <c r="D10" s="26">
        <v>944.86</v>
      </c>
      <c r="E10" s="27" t="s">
        <v>246</v>
      </c>
      <c r="F10" s="26"/>
    </row>
    <row r="11" spans="1:6">
      <c r="A11" s="25" t="s">
        <v>247</v>
      </c>
      <c r="B11" s="26"/>
      <c r="C11" s="25" t="s">
        <v>248</v>
      </c>
      <c r="D11" s="26">
        <v>0</v>
      </c>
      <c r="E11" s="27" t="s">
        <v>249</v>
      </c>
      <c r="F11" s="26">
        <f>SUM(F12:F21)</f>
        <v>82.5</v>
      </c>
    </row>
    <row r="12" spans="1:6">
      <c r="A12" s="25" t="s">
        <v>250</v>
      </c>
      <c r="B12" s="26">
        <v>18.61</v>
      </c>
      <c r="C12" s="25" t="s">
        <v>251</v>
      </c>
      <c r="D12" s="26">
        <v>0</v>
      </c>
      <c r="E12" s="27" t="s">
        <v>237</v>
      </c>
      <c r="F12" s="26">
        <v>81.42</v>
      </c>
    </row>
    <row r="13" spans="1:6">
      <c r="A13" s="25" t="s">
        <v>252</v>
      </c>
      <c r="B13" s="26"/>
      <c r="C13" s="25" t="s">
        <v>253</v>
      </c>
      <c r="D13" s="26">
        <v>265.05</v>
      </c>
      <c r="E13" s="27" t="s">
        <v>240</v>
      </c>
      <c r="F13" s="26">
        <v>1.08</v>
      </c>
    </row>
    <row r="14" spans="1:6">
      <c r="A14" s="25" t="s">
        <v>254</v>
      </c>
      <c r="B14" s="26"/>
      <c r="C14" s="25" t="s">
        <v>255</v>
      </c>
      <c r="D14" s="26">
        <v>69.66</v>
      </c>
      <c r="E14" s="27" t="s">
        <v>243</v>
      </c>
      <c r="F14" s="26"/>
    </row>
    <row r="15" spans="1:6">
      <c r="A15" s="25" t="s">
        <v>256</v>
      </c>
      <c r="B15" s="26"/>
      <c r="C15" s="25" t="s">
        <v>257</v>
      </c>
      <c r="D15" s="26">
        <v>0</v>
      </c>
      <c r="E15" s="27" t="s">
        <v>258</v>
      </c>
      <c r="F15" s="26"/>
    </row>
    <row r="16" spans="1:6">
      <c r="A16" s="25" t="s">
        <v>259</v>
      </c>
      <c r="B16" s="26"/>
      <c r="C16" s="25" t="s">
        <v>260</v>
      </c>
      <c r="D16" s="26">
        <v>0</v>
      </c>
      <c r="E16" s="27" t="s">
        <v>261</v>
      </c>
      <c r="F16" s="26"/>
    </row>
    <row r="17" ht="27" spans="1:6">
      <c r="A17" s="25" t="s">
        <v>262</v>
      </c>
      <c r="B17" s="26">
        <f>SUM(B18:B19)</f>
        <v>0</v>
      </c>
      <c r="C17" s="25" t="s">
        <v>263</v>
      </c>
      <c r="D17" s="26">
        <v>0</v>
      </c>
      <c r="E17" s="27" t="s">
        <v>264</v>
      </c>
      <c r="F17" s="26"/>
    </row>
    <row r="18" spans="1:6">
      <c r="A18" s="25" t="s">
        <v>265</v>
      </c>
      <c r="B18" s="26"/>
      <c r="C18" s="25" t="s">
        <v>266</v>
      </c>
      <c r="D18" s="26">
        <v>0</v>
      </c>
      <c r="E18" s="27" t="s">
        <v>267</v>
      </c>
      <c r="F18" s="26"/>
    </row>
    <row r="19" spans="1:6">
      <c r="A19" s="25" t="s">
        <v>268</v>
      </c>
      <c r="B19" s="26"/>
      <c r="C19" s="25" t="s">
        <v>269</v>
      </c>
      <c r="D19" s="26">
        <v>0</v>
      </c>
      <c r="E19" s="27" t="s">
        <v>270</v>
      </c>
      <c r="F19" s="26"/>
    </row>
    <row r="20" ht="27" spans="1:6">
      <c r="A20" s="25" t="s">
        <v>271</v>
      </c>
      <c r="B20" s="26">
        <f>SUM(B21:B23)</f>
        <v>0</v>
      </c>
      <c r="C20" s="25" t="s">
        <v>272</v>
      </c>
      <c r="D20" s="26">
        <v>0</v>
      </c>
      <c r="E20" s="27" t="s">
        <v>273</v>
      </c>
      <c r="F20" s="26"/>
    </row>
    <row r="21" spans="1:6">
      <c r="A21" s="25" t="s">
        <v>274</v>
      </c>
      <c r="B21" s="26"/>
      <c r="C21" s="25" t="s">
        <v>275</v>
      </c>
      <c r="D21" s="26">
        <v>0</v>
      </c>
      <c r="E21" s="27" t="s">
        <v>276</v>
      </c>
      <c r="F21" s="26"/>
    </row>
    <row r="22" spans="1:6">
      <c r="A22" s="25" t="s">
        <v>277</v>
      </c>
      <c r="B22" s="26"/>
      <c r="C22" s="25" t="s">
        <v>278</v>
      </c>
      <c r="D22" s="26">
        <v>0</v>
      </c>
      <c r="E22" s="27"/>
      <c r="F22" s="26"/>
    </row>
    <row r="23" spans="1:6">
      <c r="A23" s="25" t="s">
        <v>279</v>
      </c>
      <c r="B23" s="26"/>
      <c r="C23" s="25" t="s">
        <v>280</v>
      </c>
      <c r="D23" s="26">
        <v>0</v>
      </c>
      <c r="E23" s="27"/>
      <c r="F23" s="26"/>
    </row>
    <row r="24" spans="1:6">
      <c r="A24" s="25"/>
      <c r="B24" s="26"/>
      <c r="C24" s="25" t="s">
        <v>281</v>
      </c>
      <c r="D24" s="26">
        <v>107.17</v>
      </c>
      <c r="E24" s="27"/>
      <c r="F24" s="26"/>
    </row>
    <row r="25" spans="1:6">
      <c r="A25" s="25"/>
      <c r="B25" s="26"/>
      <c r="C25" s="25" t="s">
        <v>282</v>
      </c>
      <c r="D25" s="26"/>
      <c r="E25" s="27"/>
      <c r="F25" s="26"/>
    </row>
    <row r="26" spans="1:6">
      <c r="A26" s="25"/>
      <c r="B26" s="28"/>
      <c r="C26" s="25" t="s">
        <v>283</v>
      </c>
      <c r="D26" s="26"/>
      <c r="E26" s="25"/>
      <c r="F26" s="28"/>
    </row>
    <row r="27" spans="1:6">
      <c r="A27" s="25"/>
      <c r="B27" s="26"/>
      <c r="C27" s="25" t="s">
        <v>284</v>
      </c>
      <c r="D27" s="26"/>
      <c r="E27" s="27"/>
      <c r="F27" s="26"/>
    </row>
    <row r="28" spans="1:6">
      <c r="A28" s="25"/>
      <c r="B28" s="26"/>
      <c r="C28" s="25" t="s">
        <v>285</v>
      </c>
      <c r="D28" s="26"/>
      <c r="E28" s="27"/>
      <c r="F28" s="26"/>
    </row>
    <row r="29" spans="1:6">
      <c r="A29" s="25"/>
      <c r="B29" s="26"/>
      <c r="C29" s="25" t="s">
        <v>286</v>
      </c>
      <c r="D29" s="26"/>
      <c r="E29" s="27"/>
      <c r="F29" s="26"/>
    </row>
    <row r="30" spans="1:6">
      <c r="A30" s="25"/>
      <c r="B30" s="26"/>
      <c r="C30" s="25" t="s">
        <v>287</v>
      </c>
      <c r="D30" s="26"/>
      <c r="E30" s="27"/>
      <c r="F30" s="26"/>
    </row>
    <row r="31" spans="1:6">
      <c r="A31" s="25"/>
      <c r="B31" s="26"/>
      <c r="C31" s="25" t="s">
        <v>288</v>
      </c>
      <c r="D31" s="26"/>
      <c r="E31" s="27"/>
      <c r="F31" s="26"/>
    </row>
    <row r="32" spans="1:6">
      <c r="A32" s="25"/>
      <c r="B32" s="26"/>
      <c r="C32" s="25" t="s">
        <v>289</v>
      </c>
      <c r="D32" s="26"/>
      <c r="E32" s="27"/>
      <c r="F32" s="26"/>
    </row>
    <row r="33" spans="1:6">
      <c r="A33" s="25"/>
      <c r="B33" s="26"/>
      <c r="C33" s="25" t="s">
        <v>290</v>
      </c>
      <c r="D33" s="26"/>
      <c r="E33" s="27"/>
      <c r="F33" s="26"/>
    </row>
    <row r="34" spans="1:6">
      <c r="A34" s="25"/>
      <c r="B34" s="26"/>
      <c r="C34" s="25"/>
      <c r="D34" s="26"/>
      <c r="E34" s="27"/>
      <c r="F34" s="26"/>
    </row>
    <row r="35" spans="1:6">
      <c r="A35" s="29" t="s">
        <v>46</v>
      </c>
      <c r="B35" s="26">
        <f>SUM(B6+B15+B16+B17+B20)</f>
        <v>1386.74</v>
      </c>
      <c r="C35" s="29" t="s">
        <v>47</v>
      </c>
      <c r="D35" s="26">
        <f>SUM(D6:D33)</f>
        <v>1386.74</v>
      </c>
      <c r="E35" s="29" t="s">
        <v>47</v>
      </c>
      <c r="F35" s="26">
        <f>F6+F11</f>
        <v>1386.74</v>
      </c>
    </row>
    <row r="36" spans="1:6">
      <c r="A36" s="25" t="s">
        <v>291</v>
      </c>
      <c r="B36" s="26">
        <f>SUM(B37:B41)</f>
        <v>0</v>
      </c>
      <c r="C36" s="25" t="s">
        <v>292</v>
      </c>
      <c r="D36" s="26"/>
      <c r="E36" s="27" t="s">
        <v>293</v>
      </c>
      <c r="F36" s="26">
        <f>SUM(F37:F38)</f>
        <v>0</v>
      </c>
    </row>
    <row r="37" spans="1:6">
      <c r="A37" s="25" t="s">
        <v>294</v>
      </c>
      <c r="B37" s="26"/>
      <c r="C37" s="25"/>
      <c r="D37" s="26"/>
      <c r="E37" s="27" t="s">
        <v>295</v>
      </c>
      <c r="F37" s="26"/>
    </row>
    <row r="38" spans="1:6">
      <c r="A38" s="25" t="s">
        <v>296</v>
      </c>
      <c r="B38" s="26"/>
      <c r="C38" s="25"/>
      <c r="D38" s="26"/>
      <c r="E38" s="27" t="s">
        <v>297</v>
      </c>
      <c r="F38" s="26"/>
    </row>
    <row r="39" spans="1:6">
      <c r="A39" s="25" t="s">
        <v>298</v>
      </c>
      <c r="B39" s="26"/>
      <c r="C39" s="25"/>
      <c r="D39" s="26"/>
      <c r="E39" s="27" t="s">
        <v>299</v>
      </c>
      <c r="F39" s="26"/>
    </row>
    <row r="40" ht="27" spans="1:6">
      <c r="A40" s="25" t="s">
        <v>300</v>
      </c>
      <c r="B40" s="26"/>
      <c r="C40" s="25"/>
      <c r="D40" s="26"/>
      <c r="E40" s="27"/>
      <c r="F40" s="26"/>
    </row>
    <row r="41" ht="27" spans="1:6">
      <c r="A41" s="25" t="s">
        <v>301</v>
      </c>
      <c r="B41" s="26"/>
      <c r="C41" s="25"/>
      <c r="D41" s="26"/>
      <c r="E41" s="27"/>
      <c r="F41" s="26"/>
    </row>
    <row r="42" spans="1:6">
      <c r="A42" s="25"/>
      <c r="B42" s="26"/>
      <c r="C42" s="25"/>
      <c r="D42" s="26"/>
      <c r="E42" s="27"/>
      <c r="F42" s="26"/>
    </row>
    <row r="43" spans="1:6">
      <c r="A43" s="25"/>
      <c r="B43" s="26"/>
      <c r="C43" s="25"/>
      <c r="D43" s="26"/>
      <c r="E43" s="27"/>
      <c r="F43" s="26"/>
    </row>
    <row r="44" spans="1:6">
      <c r="A44" s="29" t="s">
        <v>302</v>
      </c>
      <c r="B44" s="26">
        <f>B35+B36</f>
        <v>1386.74</v>
      </c>
      <c r="C44" s="29" t="s">
        <v>303</v>
      </c>
      <c r="D44" s="26">
        <f>D35+D36</f>
        <v>1386.74</v>
      </c>
      <c r="E44" s="29" t="s">
        <v>303</v>
      </c>
      <c r="F44" s="26">
        <f>F35+F36</f>
        <v>1386.74</v>
      </c>
    </row>
  </sheetData>
  <mergeCells count="3">
    <mergeCell ref="A2:F2"/>
    <mergeCell ref="A4:B4"/>
    <mergeCell ref="C4:F4"/>
  </mergeCells>
  <pageMargins left="0.748031496062992" right="0.748031496062992" top="0.275590551181102" bottom="0.16" header="0" footer="0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7"/>
  <sheetViews>
    <sheetView topLeftCell="A4" workbookViewId="0">
      <selection activeCell="H10" sqref="H10:I10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304</v>
      </c>
      <c r="AD1" s="21"/>
    </row>
    <row r="2" ht="26.45" customHeight="1" spans="4:30">
      <c r="D2" s="11" t="s">
        <v>305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2" t="s">
        <v>5</v>
      </c>
      <c r="AD3" s="23"/>
    </row>
    <row r="4" ht="14.25" customHeight="1" spans="1:30">
      <c r="A4" s="12" t="s">
        <v>58</v>
      </c>
      <c r="B4" s="12"/>
      <c r="C4" s="12"/>
      <c r="D4" s="12" t="s">
        <v>306</v>
      </c>
      <c r="E4" s="12" t="s">
        <v>307</v>
      </c>
      <c r="F4" s="12" t="s">
        <v>308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65</v>
      </c>
      <c r="B5" s="12" t="s">
        <v>66</v>
      </c>
      <c r="C5" s="12" t="s">
        <v>67</v>
      </c>
      <c r="D5" s="12"/>
      <c r="E5" s="12"/>
      <c r="F5" s="12" t="s">
        <v>61</v>
      </c>
      <c r="G5" s="12" t="s">
        <v>309</v>
      </c>
      <c r="H5" s="12"/>
      <c r="I5" s="12"/>
      <c r="J5" s="12"/>
      <c r="K5" s="12"/>
      <c r="L5" s="12"/>
      <c r="M5" s="12"/>
      <c r="N5" s="12"/>
      <c r="O5" s="12"/>
      <c r="P5" s="12" t="s">
        <v>310</v>
      </c>
      <c r="Q5" s="12" t="s">
        <v>311</v>
      </c>
      <c r="R5" s="12" t="s">
        <v>312</v>
      </c>
      <c r="S5" s="12"/>
      <c r="T5" s="12"/>
      <c r="U5" s="12" t="s">
        <v>313</v>
      </c>
      <c r="V5" s="12"/>
      <c r="W5" s="12"/>
      <c r="X5" s="12"/>
      <c r="Y5" s="12" t="s">
        <v>314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11</v>
      </c>
      <c r="H6" s="12" t="s">
        <v>315</v>
      </c>
      <c r="I6" s="12" t="s">
        <v>316</v>
      </c>
      <c r="J6" s="12"/>
      <c r="K6" s="12"/>
      <c r="L6" s="12"/>
      <c r="M6" s="12"/>
      <c r="N6" s="12"/>
      <c r="O6" s="12"/>
      <c r="P6" s="12"/>
      <c r="Q6" s="12"/>
      <c r="R6" s="12" t="s">
        <v>68</v>
      </c>
      <c r="S6" s="12" t="s">
        <v>317</v>
      </c>
      <c r="T6" s="12" t="s">
        <v>318</v>
      </c>
      <c r="U6" s="12" t="s">
        <v>68</v>
      </c>
      <c r="V6" s="12" t="s">
        <v>319</v>
      </c>
      <c r="W6" s="12" t="s">
        <v>320</v>
      </c>
      <c r="X6" s="12" t="s">
        <v>318</v>
      </c>
      <c r="Y6" s="12" t="s">
        <v>68</v>
      </c>
      <c r="Z6" s="12" t="s">
        <v>321</v>
      </c>
      <c r="AA6" s="12" t="s">
        <v>322</v>
      </c>
      <c r="AB6" s="12" t="s">
        <v>323</v>
      </c>
      <c r="AC6" s="12" t="s">
        <v>324</v>
      </c>
      <c r="AD6" s="12" t="s">
        <v>325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68</v>
      </c>
      <c r="J7" s="12" t="s">
        <v>326</v>
      </c>
      <c r="K7" s="12" t="s">
        <v>327</v>
      </c>
      <c r="L7" s="12" t="s">
        <v>328</v>
      </c>
      <c r="M7" s="12" t="s">
        <v>329</v>
      </c>
      <c r="N7" s="12" t="s">
        <v>330</v>
      </c>
      <c r="O7" s="12" t="s">
        <v>331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81</v>
      </c>
      <c r="B8" s="12" t="s">
        <v>81</v>
      </c>
      <c r="C8" s="12" t="s">
        <v>81</v>
      </c>
      <c r="D8" s="12" t="s">
        <v>81</v>
      </c>
      <c r="E8" s="12" t="s">
        <v>81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7"/>
      <c r="B9" s="7"/>
      <c r="C9" s="7"/>
      <c r="D9" s="5"/>
      <c r="E9" s="1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4">
        <v>0</v>
      </c>
      <c r="B10" s="14">
        <v>0</v>
      </c>
      <c r="C10" s="14">
        <v>0</v>
      </c>
      <c r="D10" s="13" t="s">
        <v>332</v>
      </c>
      <c r="E10" s="20" t="s">
        <v>82</v>
      </c>
      <c r="F10" s="15">
        <v>1386.74</v>
      </c>
      <c r="G10" s="15">
        <f>H10+I10</f>
        <v>1386.74</v>
      </c>
      <c r="H10" s="15">
        <f>F10-I10</f>
        <v>1368.13</v>
      </c>
      <c r="I10" s="15">
        <v>18.61</v>
      </c>
      <c r="J10" s="15"/>
      <c r="K10" s="15"/>
      <c r="L10" s="15"/>
      <c r="M10" s="15">
        <v>18.61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4" t="s">
        <v>83</v>
      </c>
      <c r="B11" s="14" t="s">
        <v>84</v>
      </c>
      <c r="C11" s="14" t="s">
        <v>85</v>
      </c>
      <c r="D11" s="13"/>
      <c r="E11" s="20" t="s">
        <v>86</v>
      </c>
      <c r="F11" s="15">
        <v>944.86</v>
      </c>
      <c r="G11" s="15">
        <f>H11+I11</f>
        <v>944.86</v>
      </c>
      <c r="H11" s="15">
        <f>F11-I11</f>
        <v>926.25</v>
      </c>
      <c r="I11" s="15">
        <v>18.61</v>
      </c>
      <c r="J11" s="15"/>
      <c r="K11" s="15"/>
      <c r="L11" s="15"/>
      <c r="M11" s="15">
        <v>18.61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4" t="s">
        <v>87</v>
      </c>
      <c r="B12" s="14" t="s">
        <v>88</v>
      </c>
      <c r="C12" s="14" t="s">
        <v>84</v>
      </c>
      <c r="D12" s="13"/>
      <c r="E12" s="20" t="s">
        <v>89</v>
      </c>
      <c r="F12" s="15">
        <v>50.71</v>
      </c>
      <c r="G12" s="15">
        <v>50.71</v>
      </c>
      <c r="H12" s="15">
        <v>50.71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4" t="s">
        <v>87</v>
      </c>
      <c r="B13" s="14" t="s">
        <v>88</v>
      </c>
      <c r="C13" s="14" t="s">
        <v>88</v>
      </c>
      <c r="D13" s="13"/>
      <c r="E13" s="20" t="s">
        <v>90</v>
      </c>
      <c r="F13" s="15">
        <v>142.89</v>
      </c>
      <c r="G13" s="15">
        <v>142.89</v>
      </c>
      <c r="H13" s="15">
        <v>142.89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4" t="s">
        <v>87</v>
      </c>
      <c r="B14" s="14" t="s">
        <v>88</v>
      </c>
      <c r="C14" s="14" t="s">
        <v>91</v>
      </c>
      <c r="D14" s="13"/>
      <c r="E14" s="20" t="s">
        <v>92</v>
      </c>
      <c r="F14" s="15">
        <v>71.45</v>
      </c>
      <c r="G14" s="15">
        <v>71.45</v>
      </c>
      <c r="H14" s="15">
        <v>71.45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4" t="s">
        <v>93</v>
      </c>
      <c r="B15" s="14" t="s">
        <v>94</v>
      </c>
      <c r="C15" s="14" t="s">
        <v>84</v>
      </c>
      <c r="D15" s="13"/>
      <c r="E15" s="20" t="s">
        <v>95</v>
      </c>
      <c r="F15" s="15">
        <v>69.66</v>
      </c>
      <c r="G15" s="15">
        <v>69.66</v>
      </c>
      <c r="H15" s="15">
        <v>69.66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4" t="s">
        <v>96</v>
      </c>
      <c r="B16" s="14" t="s">
        <v>84</v>
      </c>
      <c r="C16" s="14" t="s">
        <v>97</v>
      </c>
      <c r="D16" s="13"/>
      <c r="E16" s="20" t="s">
        <v>98</v>
      </c>
      <c r="F16" s="15">
        <v>107.17</v>
      </c>
      <c r="G16" s="15">
        <v>107.17</v>
      </c>
      <c r="H16" s="15">
        <v>107.17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/>
      <c r="B17" s="14"/>
      <c r="C17" s="14"/>
      <c r="D17" s="13"/>
      <c r="E17" s="2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2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1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1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1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1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1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1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1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47244094488189" top="0.47" bottom="0.275590551181102" header="0" footer="0"/>
  <pageSetup paperSize="9" scale="8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"/>
  <sheetViews>
    <sheetView workbookViewId="0">
      <selection activeCell="C7" sqref="A7:C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333</v>
      </c>
      <c r="Y1" s="9"/>
    </row>
    <row r="2" ht="19.5" customHeight="1" spans="1:25">
      <c r="A2" s="3" t="s">
        <v>334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5</v>
      </c>
      <c r="X3" s="18"/>
      <c r="Y3" s="18"/>
    </row>
    <row r="4" ht="25.5" customHeight="1" spans="1:25">
      <c r="A4" s="4" t="s">
        <v>58</v>
      </c>
      <c r="B4" s="4"/>
      <c r="C4" s="4"/>
      <c r="D4" s="4" t="s">
        <v>306</v>
      </c>
      <c r="E4" s="4" t="s">
        <v>335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 t="s">
        <v>332</v>
      </c>
      <c r="E7" s="5" t="s">
        <v>82</v>
      </c>
      <c r="F7" s="8">
        <v>1386.74</v>
      </c>
      <c r="G7" s="8">
        <v>1304.24</v>
      </c>
      <c r="H7" s="8">
        <v>1177.34</v>
      </c>
      <c r="I7" s="8">
        <v>73.95</v>
      </c>
      <c r="J7" s="8">
        <v>52.95</v>
      </c>
      <c r="K7" s="8"/>
      <c r="L7" s="8">
        <v>82.5</v>
      </c>
      <c r="M7" s="8">
        <v>81.42</v>
      </c>
      <c r="N7" s="8">
        <v>1.08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 t="s">
        <v>83</v>
      </c>
      <c r="B8" s="5" t="s">
        <v>84</v>
      </c>
      <c r="C8" s="5" t="s">
        <v>85</v>
      </c>
      <c r="D8" s="5"/>
      <c r="E8" s="5" t="s">
        <v>86</v>
      </c>
      <c r="F8" s="8">
        <v>944.86</v>
      </c>
      <c r="G8" s="8">
        <v>862.36</v>
      </c>
      <c r="H8" s="8">
        <v>786.17</v>
      </c>
      <c r="I8" s="8">
        <v>73.95</v>
      </c>
      <c r="J8" s="8">
        <v>2.24</v>
      </c>
      <c r="K8" s="8"/>
      <c r="L8" s="8">
        <v>82.5</v>
      </c>
      <c r="M8" s="8">
        <v>81.42</v>
      </c>
      <c r="N8" s="8">
        <v>1.08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 t="s">
        <v>87</v>
      </c>
      <c r="B9" s="5" t="s">
        <v>88</v>
      </c>
      <c r="C9" s="5" t="s">
        <v>84</v>
      </c>
      <c r="D9" s="5"/>
      <c r="E9" s="5" t="s">
        <v>89</v>
      </c>
      <c r="F9" s="8">
        <v>50.71</v>
      </c>
      <c r="G9" s="8">
        <v>50.71</v>
      </c>
      <c r="H9" s="8"/>
      <c r="I9" s="8"/>
      <c r="J9" s="8">
        <v>50.71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 t="s">
        <v>87</v>
      </c>
      <c r="B10" s="5" t="s">
        <v>88</v>
      </c>
      <c r="C10" s="5" t="s">
        <v>88</v>
      </c>
      <c r="D10" s="7"/>
      <c r="E10" s="5" t="s">
        <v>90</v>
      </c>
      <c r="F10" s="8">
        <v>142.89</v>
      </c>
      <c r="G10" s="8">
        <v>142.89</v>
      </c>
      <c r="H10" s="8">
        <v>142.89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5" t="s">
        <v>87</v>
      </c>
      <c r="B11" s="5" t="s">
        <v>88</v>
      </c>
      <c r="C11" s="5" t="s">
        <v>91</v>
      </c>
      <c r="D11" s="7"/>
      <c r="E11" s="5" t="s">
        <v>92</v>
      </c>
      <c r="F11" s="8">
        <v>71.45</v>
      </c>
      <c r="G11" s="8">
        <v>71.45</v>
      </c>
      <c r="H11" s="8">
        <v>71.45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5" t="s">
        <v>93</v>
      </c>
      <c r="B12" s="5" t="s">
        <v>94</v>
      </c>
      <c r="C12" s="5" t="s">
        <v>84</v>
      </c>
      <c r="D12" s="7"/>
      <c r="E12" s="5" t="s">
        <v>95</v>
      </c>
      <c r="F12" s="8">
        <v>69.66</v>
      </c>
      <c r="G12" s="8">
        <v>69.66</v>
      </c>
      <c r="H12" s="8">
        <v>69.66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5" t="s">
        <v>96</v>
      </c>
      <c r="B13" s="5" t="s">
        <v>84</v>
      </c>
      <c r="C13" s="5" t="s">
        <v>97</v>
      </c>
      <c r="D13" s="7"/>
      <c r="E13" s="5" t="s">
        <v>98</v>
      </c>
      <c r="F13" s="8">
        <v>107.17</v>
      </c>
      <c r="G13" s="8">
        <v>107.17</v>
      </c>
      <c r="H13" s="8">
        <v>107.17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5"/>
      <c r="B14" s="5"/>
      <c r="C14" s="5"/>
      <c r="D14" s="7"/>
      <c r="E14" s="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83" right="0.41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G28" sqref="G28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336</v>
      </c>
      <c r="Y1" s="9"/>
    </row>
    <row r="2" ht="19.5" customHeight="1" spans="1:25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5</v>
      </c>
      <c r="Y3" s="9"/>
    </row>
    <row r="4" ht="14.25" customHeight="1" spans="1:25">
      <c r="A4" s="4" t="s">
        <v>58</v>
      </c>
      <c r="B4" s="4"/>
      <c r="C4" s="4"/>
      <c r="D4" s="4" t="s">
        <v>306</v>
      </c>
      <c r="E4" s="4" t="s">
        <v>335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338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46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2021-03-16T00:47:00Z</cp:lastPrinted>
  <dcterms:modified xsi:type="dcterms:W3CDTF">2021-03-17T09:34:19Z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