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<sst xmlns="http://schemas.openxmlformats.org/spreadsheetml/2006/main" count="641" uniqueCount="365">
  <si>
    <t>2021年部门（鹿寨县第四初级中学）预算报表</t>
  </si>
  <si>
    <t>单位负责人：</t>
  </si>
  <si>
    <t>编  报  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</si>
  <si>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</si>
  <si>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</si>
  <si>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</si>
  <si>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</si>
  <si>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</si>
  <si>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</si>
  <si>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</si>
  <si>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</si>
  <si>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</si>
  <si>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</si>
  <si>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</si>
  <si>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</si>
  <si>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</si>
  <si>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</si>
  <si>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</si>
  <si>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</si>
  <si>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</si>
  <si>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</si>
  <si>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</si>
  <si>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</si>
  <si>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</si>
  <si>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</si>
  <si>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</si>
  <si>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</si>
  <si>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</si>
  <si>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</si>
  <si>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</si>
  <si>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</si>
  <si>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</si>
  <si>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</si>
  <si>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</si>
  <si>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</si>
  <si>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</si>
  <si>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</si>
  <si>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</si>
  <si>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</si>
  <si>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</si>
  <si>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</si>
  <si>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</si>
  <si>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</si>
  <si>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</si>
  <si>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</si>
  <si>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</si>
  <si>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</si>
  <si>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</si>
  <si>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</si>
  <si>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</si>
  <si>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</si>
  <si>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</si>
  <si>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</si>
  <si>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</si>
  <si>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</si>
  <si>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</si>
  <si>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</si>
  <si>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</si>
  <si>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</si>
  <si>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</si>
  <si>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</si>
  <si>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</si>
  <si>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</si>
  <si>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</si>
  <si>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</si>
  <si>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</si>
  <si>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</si>
  <si>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</si>
  <si>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</si>
  <si>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</si>
  <si>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</si>
  <si>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</si>
  <si>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</si>
  <si>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</si>
  <si>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</si>
  <si>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</si>
  <si>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</si>
  <si>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</si>
  <si>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</si>
  <si>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</si>
  <si>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</si>
  <si>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</si>
  <si>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401</t>
  </si>
  <si>
    <t>鹿寨县教育局</t>
  </si>
  <si>
    <t xml:space="preserve">  401024</t>
  </si>
  <si>
    <t xml:space="preserve">  鹿寨县第四初级中学</t>
  </si>
  <si>
    <t>205</t>
  </si>
  <si>
    <t>02</t>
  </si>
  <si>
    <t>03</t>
  </si>
  <si>
    <t xml:space="preserve">          </t>
  </si>
  <si>
    <t xml:space="preserve">    初中教育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</si>
  <si>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</si>
  <si>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</si>
  <si>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</si>
  <si>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</si>
  <si>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</si>
  <si>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</si>
  <si>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</si>
  <si>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</si>
  <si>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</si>
  <si>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</si>
  <si>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</si>
  <si>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</si>
  <si>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</si>
  <si>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</si>
  <si>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</si>
  <si>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</si>
  <si>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</si>
  <si>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</si>
  <si>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初中教育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</si>
  <si>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</si>
  <si>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</si>
  <si>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</si>
  <si>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</si>
  <si>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</si>
  <si>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</si>
  <si>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</si>
  <si>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</si>
  <si>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</si>
  <si>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</si>
  <si>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</si>
  <si>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</si>
  <si>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</si>
  <si>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</si>
  <si>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</si>
  <si>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</si>
  <si>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</si>
  <si>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</si>
  <si>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</si>
  <si>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</si>
  <si>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</si>
  <si>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</si>
  <si>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</si>
  <si>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</si>
  <si>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</si>
  <si>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</si>
  <si>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</si>
  <si>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</si>
  <si>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</si>
  <si>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</si>
  <si>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</si>
  <si>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</si>
  <si>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</si>
  <si>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</si>
  <si>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</si>
  <si>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</si>
  <si>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</si>
  <si>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</si>
  <si>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</si>
  <si>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</si>
  <si>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</si>
  <si>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</si>
  <si>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</si>
  <si>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</si>
  <si>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</si>
  <si>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</si>
  <si>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</si>
  <si>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</si>
  <si>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</si>
  <si>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</si>
  <si>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</si>
  <si>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</si>
  <si>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</si>
  <si>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</si>
  <si>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</si>
  <si>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</si>
  <si>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</si>
  <si>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</si>
  <si>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</si>
  <si>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</si>
  <si>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</si>
  <si>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</si>
  <si>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</si>
  <si>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</si>
  <si>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</si>
  <si>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</si>
  <si>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</si>
  <si>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</si>
  <si>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</si>
  <si>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</si>
  <si>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</si>
  <si>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</si>
  <si>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</si>
  <si>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</si>
  <si>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</si>
  <si>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</si>
  <si>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</si>
  <si>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</si>
  <si>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</si>
  <si>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</si>
  <si>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</si>
  <si>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</si>
  <si>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</si>
  <si>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</si>
  <si>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</si>
  <si>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</si>
  <si>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</si>
  <si>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</si>
  <si>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</si>
  <si>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</si>
  <si>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</si>
  <si>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</si>
  <si>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</si>
  <si>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</si>
  <si>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</si>
  <si>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</si>
  <si>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</si>
  <si>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</si>
  <si>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</si>
  <si>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</si>
  <si>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</si>
  <si>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</si>
  <si>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</si>
  <si>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</si>
  <si>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</si>
  <si>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</si>
  <si>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</si>
  <si>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</si>
  <si>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</si>
  <si>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</si>
  <si>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</si>
  <si>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</si>
  <si>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</si>
  <si>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</si>
  <si>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</si>
  <si>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</si>
  <si>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</si>
  <si>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</si>
  <si>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</si>
  <si>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</si>
  <si>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</si>
  <si>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</si>
  <si>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</si>
  <si>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</si>
  <si>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</si>
  <si>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</si>
  <si>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</si>
  <si>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</si>
  <si>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</si>
  <si>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</si>
  <si>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</si>
  <si>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</si>
  <si>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</si>
  <si>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</si>
  <si>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</si>
  <si>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</si>
  <si>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</si>
  <si>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</si>
  <si>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</si>
  <si>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</si>
  <si>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</si>
  <si>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</si>
  <si>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</si>
  <si>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</si>
  <si>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</si>
  <si>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</si>
  <si>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</si>
  <si>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</si>
  <si>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</si>
  <si>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</si>
  <si>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</si>
  <si>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</si>
  <si>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</si>
  <si>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</si>
  <si>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</si>
  <si>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</si>
  <si>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</si>
  <si>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</si>
  <si>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</si>
  <si>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</si>
  <si>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</si>
  <si>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</si>
  <si>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</si>
  <si>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</si>
  <si>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</si>
  <si>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</si>
  <si>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</si>
  <si>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</si>
  <si>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</si>
  <si>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</si>
  <si>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</si>
  <si>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</si>
  <si>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</si>
  <si>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</si>
  <si>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</si>
  <si>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</si>
  <si>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</si>
  <si>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</si>
  <si>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</si>
  <si>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</si>
  <si>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</si>
  <si>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</si>
  <si>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</si>
  <si>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</si>
  <si>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</si>
  <si>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</si>
  <si>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</si>
  <si>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</si>
  <si>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</si>
  <si>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</si>
  <si>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</si>
  <si>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</si>
  <si>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</si>
  <si>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</si>
  <si>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</si>
  <si>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</si>
  <si>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</si>
  <si>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</si>
  <si>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</si>
  <si>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</si>
  <si>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</si>
  <si>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</si>
  <si>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</si>
  <si>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</si>
  <si>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</si>
  <si>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</si>
  <si>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</si>
  <si>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</si>
  <si>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</si>
  <si>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</si>
  <si>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</si>
  <si>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</si>
  <si>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</si>
  <si>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</si>
  <si>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</si>
  <si>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</si>
  <si>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</si>
  <si>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</si>
  <si>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</si>
  <si>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</si>
  <si>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</si>
  <si>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</si>
  <si>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</si>
  <si>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</si>
  <si>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</si>
  <si>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      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</si>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</sst>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  <numFmt numFmtId="179" formatCode="0.00_);[Red]\(0.00\)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78" fontId="5" fillId="0" borderId="4" xfId="0" applyNumberFormat="1" applyFont="1" applyFill="1" applyBorder="1">
      <alignment vertical="center"/>
    </xf>
    <xf numFmtId="179" fontId="5" fillId="0" borderId="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N18" sqref="N1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15" ht="27" spans="11:11">
      <c r="K15" s="46" t="s">
        <v>1</v>
      </c>
    </row>
    <row r="16" ht="27" spans="11:11">
      <c r="K16" s="46"/>
    </row>
    <row r="17" ht="27" spans="11:11">
      <c r="K17" s="46" t="s">
        <v>2</v>
      </c>
    </row>
  </sheetData>
  <mergeCells count="1">
    <mergeCell ref="A8:T8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B6" sqref="B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4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5</v>
      </c>
    </row>
    <row r="4" spans="1:7">
      <c r="A4" s="43" t="s">
        <v>6</v>
      </c>
      <c r="B4" s="43"/>
      <c r="C4" s="43" t="s">
        <v>7</v>
      </c>
      <c r="D4" s="43"/>
      <c r="E4" s="43"/>
      <c r="F4" s="43"/>
      <c r="G4" s="43"/>
    </row>
    <row r="5" spans="1:7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4" t="s">
        <v>15</v>
      </c>
      <c r="B6" s="44">
        <v>1700.479098</v>
      </c>
      <c r="C6" s="14" t="s">
        <v>16</v>
      </c>
      <c r="D6" s="44">
        <f>SUM(E6:G6)</f>
        <v>0</v>
      </c>
      <c r="E6" s="44"/>
      <c r="F6" s="44"/>
      <c r="G6" s="44"/>
    </row>
    <row r="7" spans="1:7">
      <c r="A7" s="14" t="s">
        <v>17</v>
      </c>
      <c r="B7" s="44"/>
      <c r="C7" s="14" t="s">
        <v>18</v>
      </c>
      <c r="D7" s="44">
        <f t="shared" ref="D7:D33" si="0">SUM(E7:G7)</f>
        <v>0</v>
      </c>
      <c r="E7" s="44"/>
      <c r="F7" s="44"/>
      <c r="G7" s="44"/>
    </row>
    <row r="8" spans="1:7">
      <c r="A8" s="14" t="s">
        <v>19</v>
      </c>
      <c r="B8" s="44"/>
      <c r="C8" s="14" t="s">
        <v>20</v>
      </c>
      <c r="D8" s="44">
        <f t="shared" si="0"/>
        <v>0</v>
      </c>
      <c r="E8" s="44"/>
      <c r="F8" s="44"/>
      <c r="G8" s="44"/>
    </row>
    <row r="9" spans="1:7">
      <c r="A9" s="14"/>
      <c r="B9" s="44"/>
      <c r="C9" s="14" t="s">
        <v>21</v>
      </c>
      <c r="D9" s="44">
        <f t="shared" si="0"/>
        <v>0</v>
      </c>
      <c r="E9" s="44"/>
      <c r="F9" s="44"/>
      <c r="G9" s="44"/>
    </row>
    <row r="10" spans="1:7">
      <c r="A10" s="14"/>
      <c r="B10" s="44"/>
      <c r="C10" s="14" t="s">
        <v>22</v>
      </c>
      <c r="D10" s="44">
        <f t="shared" si="0"/>
        <v>0</v>
      </c>
      <c r="E10" s="44"/>
      <c r="F10" s="44"/>
      <c r="G10" s="44"/>
    </row>
    <row r="11" spans="1:7">
      <c r="A11" s="14"/>
      <c r="B11" s="44"/>
      <c r="C11" s="14" t="s">
        <v>23</v>
      </c>
      <c r="D11" s="44">
        <f t="shared" si="0"/>
        <v>1181.721398</v>
      </c>
      <c r="E11" s="44">
        <v>1181.721398</v>
      </c>
      <c r="F11" s="44"/>
      <c r="G11" s="44"/>
    </row>
    <row r="12" spans="1:7">
      <c r="A12" s="14"/>
      <c r="B12" s="44"/>
      <c r="C12" s="14" t="s">
        <v>24</v>
      </c>
      <c r="D12" s="44">
        <f t="shared" si="0"/>
        <v>0</v>
      </c>
      <c r="E12" s="44"/>
      <c r="F12" s="44"/>
      <c r="G12" s="44"/>
    </row>
    <row r="13" spans="1:7">
      <c r="A13" s="14"/>
      <c r="B13" s="44"/>
      <c r="C13" s="14" t="s">
        <v>25</v>
      </c>
      <c r="D13" s="44">
        <f t="shared" si="0"/>
        <v>292.982144</v>
      </c>
      <c r="E13" s="44">
        <v>292.982144</v>
      </c>
      <c r="F13" s="44"/>
      <c r="G13" s="44"/>
    </row>
    <row r="14" spans="1:7">
      <c r="A14" s="14"/>
      <c r="B14" s="44"/>
      <c r="C14" s="14" t="s">
        <v>26</v>
      </c>
      <c r="D14" s="44">
        <f t="shared" si="0"/>
        <v>88.941884</v>
      </c>
      <c r="E14" s="44">
        <v>88.941884</v>
      </c>
      <c r="F14" s="44"/>
      <c r="G14" s="44"/>
    </row>
    <row r="15" spans="1:7">
      <c r="A15" s="14"/>
      <c r="B15" s="44"/>
      <c r="C15" s="14" t="s">
        <v>27</v>
      </c>
      <c r="D15" s="44">
        <f t="shared" si="0"/>
        <v>0</v>
      </c>
      <c r="E15" s="44"/>
      <c r="F15" s="44"/>
      <c r="G15" s="44"/>
    </row>
    <row r="16" spans="1:7">
      <c r="A16" s="14"/>
      <c r="B16" s="44"/>
      <c r="C16" s="14" t="s">
        <v>28</v>
      </c>
      <c r="D16" s="44">
        <f t="shared" si="0"/>
        <v>0</v>
      </c>
      <c r="E16" s="44"/>
      <c r="F16" s="44"/>
      <c r="G16" s="44"/>
    </row>
    <row r="17" spans="1:7">
      <c r="A17" s="14"/>
      <c r="B17" s="44"/>
      <c r="C17" s="14" t="s">
        <v>29</v>
      </c>
      <c r="D17" s="44">
        <f t="shared" si="0"/>
        <v>0</v>
      </c>
      <c r="E17" s="44"/>
      <c r="F17" s="44"/>
      <c r="G17" s="44"/>
    </row>
    <row r="18" spans="1:7">
      <c r="A18" s="14"/>
      <c r="B18" s="44"/>
      <c r="C18" s="14" t="s">
        <v>30</v>
      </c>
      <c r="D18" s="44">
        <f t="shared" si="0"/>
        <v>0</v>
      </c>
      <c r="E18" s="44"/>
      <c r="F18" s="44"/>
      <c r="G18" s="44"/>
    </row>
    <row r="19" spans="1:7">
      <c r="A19" s="14"/>
      <c r="B19" s="44"/>
      <c r="C19" s="14" t="s">
        <v>31</v>
      </c>
      <c r="D19" s="44">
        <f t="shared" si="0"/>
        <v>0</v>
      </c>
      <c r="E19" s="44"/>
      <c r="F19" s="44"/>
      <c r="G19" s="44"/>
    </row>
    <row r="20" spans="1:7">
      <c r="A20" s="14"/>
      <c r="B20" s="44"/>
      <c r="C20" s="14" t="s">
        <v>32</v>
      </c>
      <c r="D20" s="44">
        <f t="shared" si="0"/>
        <v>0</v>
      </c>
      <c r="E20" s="44"/>
      <c r="F20" s="44"/>
      <c r="G20" s="44"/>
    </row>
    <row r="21" spans="1:7">
      <c r="A21" s="14"/>
      <c r="B21" s="44"/>
      <c r="C21" s="14" t="s">
        <v>33</v>
      </c>
      <c r="D21" s="44">
        <f t="shared" si="0"/>
        <v>0</v>
      </c>
      <c r="E21" s="44"/>
      <c r="F21" s="44"/>
      <c r="G21" s="44"/>
    </row>
    <row r="22" spans="1:7">
      <c r="A22" s="14"/>
      <c r="B22" s="44"/>
      <c r="C22" s="14" t="s">
        <v>34</v>
      </c>
      <c r="D22" s="44">
        <f t="shared" si="0"/>
        <v>0</v>
      </c>
      <c r="E22" s="44"/>
      <c r="F22" s="44"/>
      <c r="G22" s="44"/>
    </row>
    <row r="23" spans="1:7">
      <c r="A23" s="14"/>
      <c r="B23" s="44"/>
      <c r="C23" s="14" t="s">
        <v>35</v>
      </c>
      <c r="D23" s="44">
        <f t="shared" si="0"/>
        <v>0</v>
      </c>
      <c r="E23" s="44"/>
      <c r="F23" s="44"/>
      <c r="G23" s="44"/>
    </row>
    <row r="24" spans="1:7">
      <c r="A24" s="14"/>
      <c r="B24" s="44"/>
      <c r="C24" s="14" t="s">
        <v>36</v>
      </c>
      <c r="D24" s="44">
        <f t="shared" si="0"/>
        <v>136.833672</v>
      </c>
      <c r="E24" s="44">
        <v>136.833672</v>
      </c>
      <c r="F24" s="44"/>
      <c r="G24" s="44"/>
    </row>
    <row r="25" spans="1:7">
      <c r="A25" s="14"/>
      <c r="B25" s="44"/>
      <c r="C25" s="14" t="s">
        <v>37</v>
      </c>
      <c r="D25" s="44">
        <f t="shared" si="0"/>
        <v>0</v>
      </c>
      <c r="E25" s="44"/>
      <c r="F25" s="44"/>
      <c r="G25" s="44"/>
    </row>
    <row r="26" spans="1:7">
      <c r="A26" s="14"/>
      <c r="B26" s="44"/>
      <c r="C26" s="14" t="s">
        <v>38</v>
      </c>
      <c r="D26" s="44">
        <f t="shared" si="0"/>
        <v>0</v>
      </c>
      <c r="E26" s="44"/>
      <c r="F26" s="44"/>
      <c r="G26" s="44"/>
    </row>
    <row r="27" spans="1:7">
      <c r="A27" s="14"/>
      <c r="B27" s="44"/>
      <c r="C27" s="14" t="s">
        <v>39</v>
      </c>
      <c r="D27" s="44">
        <f t="shared" si="0"/>
        <v>0</v>
      </c>
      <c r="E27" s="44"/>
      <c r="F27" s="44"/>
      <c r="G27" s="44"/>
    </row>
    <row r="28" spans="1:7">
      <c r="A28" s="14"/>
      <c r="B28" s="44"/>
      <c r="C28" s="14" t="s">
        <v>40</v>
      </c>
      <c r="D28" s="44">
        <f t="shared" si="0"/>
        <v>0</v>
      </c>
      <c r="E28" s="44"/>
      <c r="F28" s="44"/>
      <c r="G28" s="44"/>
    </row>
    <row r="29" spans="1:7">
      <c r="A29" s="14"/>
      <c r="B29" s="44"/>
      <c r="C29" s="14" t="s">
        <v>41</v>
      </c>
      <c r="D29" s="44">
        <f t="shared" si="0"/>
        <v>0</v>
      </c>
      <c r="E29" s="44"/>
      <c r="F29" s="44"/>
      <c r="G29" s="44"/>
    </row>
    <row r="30" spans="1:7">
      <c r="A30" s="14"/>
      <c r="B30" s="44"/>
      <c r="C30" s="14" t="s">
        <v>42</v>
      </c>
      <c r="D30" s="44">
        <f t="shared" si="0"/>
        <v>0</v>
      </c>
      <c r="E30" s="44"/>
      <c r="F30" s="44"/>
      <c r="G30" s="44"/>
    </row>
    <row r="31" spans="1:7">
      <c r="A31" s="14"/>
      <c r="B31" s="44"/>
      <c r="C31" s="14" t="s">
        <v>43</v>
      </c>
      <c r="D31" s="44">
        <f t="shared" si="0"/>
        <v>0</v>
      </c>
      <c r="E31" s="44"/>
      <c r="F31" s="44"/>
      <c r="G31" s="44"/>
    </row>
    <row r="32" spans="1:7">
      <c r="A32" s="14"/>
      <c r="B32" s="44"/>
      <c r="C32" s="14" t="s">
        <v>44</v>
      </c>
      <c r="D32" s="44">
        <f t="shared" si="0"/>
        <v>0</v>
      </c>
      <c r="E32" s="44"/>
      <c r="F32" s="44"/>
      <c r="G32" s="44"/>
    </row>
    <row r="33" spans="1:7">
      <c r="A33" s="14"/>
      <c r="B33" s="44"/>
      <c r="C33" s="14" t="s">
        <v>45</v>
      </c>
      <c r="D33" s="44">
        <f t="shared" si="0"/>
        <v>0</v>
      </c>
      <c r="E33" s="44"/>
      <c r="F33" s="44"/>
      <c r="G33" s="44"/>
    </row>
    <row r="34" spans="1:7">
      <c r="A34" s="43" t="s">
        <v>46</v>
      </c>
      <c r="B34" s="44">
        <f>SUM(B6:B33)</f>
        <v>1700.479098</v>
      </c>
      <c r="C34" s="43" t="s">
        <v>47</v>
      </c>
      <c r="D34" s="44">
        <f>SUM(D6:D33)</f>
        <v>1700.479098</v>
      </c>
      <c r="E34" s="44">
        <f>SUM(E6:E33)</f>
        <v>1700.479098</v>
      </c>
      <c r="F34" s="44">
        <f>SUM(F6:F33)</f>
        <v>0</v>
      </c>
      <c r="G34" s="44">
        <f>SUM(G6:G33)</f>
        <v>0</v>
      </c>
    </row>
    <row r="35" spans="1:7">
      <c r="A35" s="14" t="s">
        <v>48</v>
      </c>
      <c r="B35" s="44">
        <f>SUM(B36:B38)</f>
        <v>0</v>
      </c>
      <c r="C35" s="14" t="s">
        <v>49</v>
      </c>
      <c r="D35" s="44"/>
      <c r="E35" s="44"/>
      <c r="F35" s="44"/>
      <c r="G35" s="44"/>
    </row>
    <row r="36" spans="1:7">
      <c r="A36" s="14" t="s">
        <v>50</v>
      </c>
      <c r="B36" s="44"/>
      <c r="C36" s="14"/>
      <c r="D36" s="44"/>
      <c r="E36" s="44"/>
      <c r="F36" s="44"/>
      <c r="G36" s="44"/>
    </row>
    <row r="37" spans="1:7">
      <c r="A37" s="14" t="s">
        <v>51</v>
      </c>
      <c r="B37" s="44"/>
      <c r="C37" s="14"/>
      <c r="D37" s="44"/>
      <c r="E37" s="44"/>
      <c r="F37" s="44"/>
      <c r="G37" s="44"/>
    </row>
    <row r="38" spans="1:7">
      <c r="A38" s="14" t="s">
        <v>52</v>
      </c>
      <c r="B38" s="44"/>
      <c r="C38" s="14"/>
      <c r="D38" s="44"/>
      <c r="E38" s="44"/>
      <c r="F38" s="44"/>
      <c r="G38" s="44"/>
    </row>
    <row r="39" spans="1:7">
      <c r="A39" s="43" t="s">
        <v>53</v>
      </c>
      <c r="B39" s="44">
        <f>B34+B35</f>
        <v>1700.479098</v>
      </c>
      <c r="C39" s="43" t="s">
        <v>54</v>
      </c>
      <c r="D39" s="44">
        <f>D34+D35</f>
        <v>1700.479098</v>
      </c>
      <c r="E39" s="44">
        <f>E34+E35</f>
        <v>1700.479098</v>
      </c>
      <c r="F39" s="44">
        <f>F34+F35</f>
        <v>0</v>
      </c>
      <c r="G39" s="4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A4" workbookViewId="0">
      <selection activeCell="Z7" sqref="Z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7.62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41" t="s">
        <v>56</v>
      </c>
      <c r="X1" s="41"/>
      <c r="Y1" s="41"/>
    </row>
    <row r="2" ht="19.5" customHeight="1" spans="1:25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2" t="s">
        <v>5</v>
      </c>
      <c r="X3" s="42"/>
      <c r="Y3" s="42"/>
    </row>
    <row r="4" ht="14.25" customHeight="1" spans="1:25">
      <c r="A4" s="12" t="s">
        <v>58</v>
      </c>
      <c r="B4" s="12"/>
      <c r="C4" s="12"/>
      <c r="D4" s="12" t="s">
        <v>59</v>
      </c>
      <c r="E4" s="12" t="s">
        <v>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70.5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23.25" customHeight="1" spans="1:25">
      <c r="A7" s="5"/>
      <c r="B7" s="5"/>
      <c r="C7" s="5"/>
      <c r="D7" s="5"/>
      <c r="E7" s="5" t="s">
        <v>11</v>
      </c>
      <c r="F7" s="8">
        <v>1700.479098</v>
      </c>
      <c r="G7" s="8">
        <v>1599.402898</v>
      </c>
      <c r="H7" s="8">
        <v>1489.904486</v>
      </c>
      <c r="I7" s="8">
        <v>87.156612</v>
      </c>
      <c r="J7" s="8">
        <v>22.3418</v>
      </c>
      <c r="K7" s="8"/>
      <c r="L7" s="8">
        <v>101.0762</v>
      </c>
      <c r="M7" s="8">
        <v>96.4762</v>
      </c>
      <c r="N7" s="8">
        <v>4.6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29.25" customHeight="1" spans="1:25">
      <c r="A8" s="7"/>
      <c r="B8" s="7"/>
      <c r="C8" s="7"/>
      <c r="D8" s="7" t="s">
        <v>82</v>
      </c>
      <c r="E8" s="7" t="s">
        <v>83</v>
      </c>
      <c r="F8" s="8">
        <v>1700.479098</v>
      </c>
      <c r="G8" s="8">
        <v>1599.402898</v>
      </c>
      <c r="H8" s="8">
        <v>1489.904486</v>
      </c>
      <c r="I8" s="8">
        <v>87.156612</v>
      </c>
      <c r="J8" s="8">
        <v>22.3418</v>
      </c>
      <c r="K8" s="8"/>
      <c r="L8" s="8">
        <v>101.0762</v>
      </c>
      <c r="M8" s="8">
        <v>96.4762</v>
      </c>
      <c r="N8" s="8">
        <v>4.6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34.5" customHeight="1" spans="1:25">
      <c r="A9" s="7"/>
      <c r="B9" s="7"/>
      <c r="C9" s="7"/>
      <c r="D9" s="7" t="s">
        <v>84</v>
      </c>
      <c r="E9" s="7" t="s">
        <v>85</v>
      </c>
      <c r="F9" s="8">
        <v>1700.479098</v>
      </c>
      <c r="G9" s="8">
        <v>1599.402898</v>
      </c>
      <c r="H9" s="8">
        <v>1489.904486</v>
      </c>
      <c r="I9" s="8">
        <v>87.156612</v>
      </c>
      <c r="J9" s="8">
        <v>22.3418</v>
      </c>
      <c r="K9" s="8"/>
      <c r="L9" s="8">
        <v>101.0762</v>
      </c>
      <c r="M9" s="8">
        <v>96.4762</v>
      </c>
      <c r="N9" s="8">
        <v>4.6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4" customHeight="1" spans="1:25">
      <c r="A10" s="7" t="s">
        <v>86</v>
      </c>
      <c r="B10" s="7" t="s">
        <v>87</v>
      </c>
      <c r="C10" s="7" t="s">
        <v>88</v>
      </c>
      <c r="D10" s="7" t="s">
        <v>89</v>
      </c>
      <c r="E10" s="7" t="s">
        <v>90</v>
      </c>
      <c r="F10" s="8">
        <v>1181.721398</v>
      </c>
      <c r="G10" s="8">
        <v>1080.645198</v>
      </c>
      <c r="H10" s="8">
        <v>990.461586</v>
      </c>
      <c r="I10" s="8">
        <v>87.156612</v>
      </c>
      <c r="J10" s="8">
        <v>3.027</v>
      </c>
      <c r="K10" s="8"/>
      <c r="L10" s="8">
        <v>101.0762</v>
      </c>
      <c r="M10" s="8">
        <v>96.4762</v>
      </c>
      <c r="N10" s="8">
        <v>4.6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4" customHeight="1" spans="1:25">
      <c r="A11" s="7" t="s">
        <v>91</v>
      </c>
      <c r="B11" s="7" t="s">
        <v>92</v>
      </c>
      <c r="C11" s="7" t="s">
        <v>87</v>
      </c>
      <c r="D11" s="7" t="s">
        <v>89</v>
      </c>
      <c r="E11" s="7" t="s">
        <v>93</v>
      </c>
      <c r="F11" s="8">
        <v>19.3148</v>
      </c>
      <c r="G11" s="8">
        <v>19.3148</v>
      </c>
      <c r="H11" s="8">
        <v>0</v>
      </c>
      <c r="I11" s="8">
        <v>0</v>
      </c>
      <c r="J11" s="8">
        <v>19.3148</v>
      </c>
      <c r="K11" s="8"/>
      <c r="L11" s="8">
        <v>0</v>
      </c>
      <c r="M11" s="8">
        <v>0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4" customHeight="1" spans="1:25">
      <c r="A12" s="7" t="s">
        <v>91</v>
      </c>
      <c r="B12" s="7" t="s">
        <v>92</v>
      </c>
      <c r="C12" s="7" t="s">
        <v>92</v>
      </c>
      <c r="D12" s="7" t="s">
        <v>89</v>
      </c>
      <c r="E12" s="7" t="s">
        <v>94</v>
      </c>
      <c r="F12" s="8">
        <v>182.444896</v>
      </c>
      <c r="G12" s="8">
        <v>182.444896</v>
      </c>
      <c r="H12" s="8">
        <v>182.444896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4" customHeight="1" spans="1:25">
      <c r="A13" s="7" t="s">
        <v>91</v>
      </c>
      <c r="B13" s="7" t="s">
        <v>92</v>
      </c>
      <c r="C13" s="7" t="s">
        <v>95</v>
      </c>
      <c r="D13" s="7" t="s">
        <v>89</v>
      </c>
      <c r="E13" s="7" t="s">
        <v>96</v>
      </c>
      <c r="F13" s="8">
        <v>91.222448</v>
      </c>
      <c r="G13" s="8">
        <v>91.222448</v>
      </c>
      <c r="H13" s="8">
        <v>91.222448</v>
      </c>
      <c r="I13" s="8">
        <v>0</v>
      </c>
      <c r="J13" s="8">
        <v>0</v>
      </c>
      <c r="K13" s="8"/>
      <c r="L13" s="8">
        <v>0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24" customHeight="1" spans="1:25">
      <c r="A14" s="7" t="s">
        <v>97</v>
      </c>
      <c r="B14" s="7" t="s">
        <v>98</v>
      </c>
      <c r="C14" s="7" t="s">
        <v>87</v>
      </c>
      <c r="D14" s="7" t="s">
        <v>89</v>
      </c>
      <c r="E14" s="7" t="s">
        <v>99</v>
      </c>
      <c r="F14" s="8">
        <v>88.941884</v>
      </c>
      <c r="G14" s="8">
        <v>88.941884</v>
      </c>
      <c r="H14" s="8">
        <v>88.941884</v>
      </c>
      <c r="I14" s="8">
        <v>0</v>
      </c>
      <c r="J14" s="8">
        <v>0</v>
      </c>
      <c r="K14" s="8"/>
      <c r="L14" s="8">
        <v>0</v>
      </c>
      <c r="M14" s="8">
        <v>0</v>
      </c>
      <c r="N14" s="8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24" customHeight="1" spans="1:25">
      <c r="A15" s="7" t="s">
        <v>100</v>
      </c>
      <c r="B15" s="7" t="s">
        <v>87</v>
      </c>
      <c r="C15" s="7" t="s">
        <v>101</v>
      </c>
      <c r="D15" s="7" t="s">
        <v>89</v>
      </c>
      <c r="E15" s="7" t="s">
        <v>102</v>
      </c>
      <c r="F15" s="8">
        <v>136.833672</v>
      </c>
      <c r="G15" s="8">
        <v>136.833672</v>
      </c>
      <c r="H15" s="8">
        <v>136.833672</v>
      </c>
      <c r="I15" s="8">
        <v>0</v>
      </c>
      <c r="J15" s="8">
        <v>0</v>
      </c>
      <c r="K15" s="8"/>
      <c r="L15" s="8">
        <v>0</v>
      </c>
      <c r="M15" s="8">
        <v>0</v>
      </c>
      <c r="N15" s="8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W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rintOptions horizontalCentered="1"/>
  <pageMargins left="0" right="0" top="0.47244094488189" bottom="0.07874015748031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4"/>
  <sheetViews>
    <sheetView topLeftCell="A7"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103</v>
      </c>
      <c r="F1" s="2"/>
      <c r="G1" s="2"/>
      <c r="H1" s="2"/>
      <c r="I1" s="2"/>
    </row>
    <row r="2" ht="22.5" customHeight="1" spans="1:5">
      <c r="A2" s="3" t="s">
        <v>104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5</v>
      </c>
      <c r="F3" s="2"/>
      <c r="G3" s="2"/>
      <c r="H3" s="2"/>
      <c r="I3" s="2"/>
    </row>
    <row r="4" ht="14.25" customHeight="1" spans="1:7">
      <c r="A4" s="4" t="s">
        <v>105</v>
      </c>
      <c r="B4" s="4" t="s">
        <v>106</v>
      </c>
      <c r="C4" s="4" t="s">
        <v>62</v>
      </c>
      <c r="D4" s="4"/>
      <c r="E4" s="4"/>
      <c r="F4" s="2"/>
      <c r="G4" s="2"/>
    </row>
    <row r="5" ht="9.75" customHeight="1" spans="1:9">
      <c r="A5" s="4"/>
      <c r="B5" s="4"/>
      <c r="C5" s="4" t="s">
        <v>68</v>
      </c>
      <c r="D5" s="4" t="s">
        <v>107</v>
      </c>
      <c r="E5" s="4" t="s">
        <v>108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81</v>
      </c>
      <c r="B7" s="4" t="s">
        <v>81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11</v>
      </c>
      <c r="C8" s="8">
        <f>D8+E8</f>
        <v>1599.403312</v>
      </c>
      <c r="D8" s="8">
        <f>D10+D24+D52</f>
        <v>1512.2467</v>
      </c>
      <c r="E8" s="8">
        <f>E10+E24+E52</f>
        <v>87.156612</v>
      </c>
    </row>
    <row r="9" ht="14.25" customHeight="1" spans="1:5">
      <c r="A9" s="34"/>
      <c r="B9" s="35" t="s">
        <v>109</v>
      </c>
      <c r="C9" s="8">
        <f t="shared" ref="C9:C63" si="0">D9+E9</f>
        <v>1599.403312</v>
      </c>
      <c r="D9" s="8">
        <v>1512.2467</v>
      </c>
      <c r="E9" s="8">
        <v>87.156612</v>
      </c>
    </row>
    <row r="10" ht="14.25" customHeight="1" spans="1:5">
      <c r="A10" s="36" t="s">
        <v>110</v>
      </c>
      <c r="B10" s="36" t="s">
        <v>69</v>
      </c>
      <c r="C10" s="8">
        <f t="shared" si="0"/>
        <v>1489.9049</v>
      </c>
      <c r="D10" s="37">
        <f>SUM(D11:D23)</f>
        <v>1489.9049</v>
      </c>
      <c r="E10" s="37">
        <f>SUM(E11:E23)</f>
        <v>0</v>
      </c>
    </row>
    <row r="11" ht="14.25" customHeight="1" spans="1:5">
      <c r="A11" s="36" t="s">
        <v>111</v>
      </c>
      <c r="B11" s="36" t="s">
        <v>112</v>
      </c>
      <c r="C11" s="8">
        <f t="shared" si="0"/>
        <v>422.7384</v>
      </c>
      <c r="D11" s="37">
        <v>422.7384</v>
      </c>
      <c r="E11" s="37">
        <v>0</v>
      </c>
    </row>
    <row r="12" ht="14.25" customHeight="1" spans="1:5">
      <c r="A12" s="36" t="s">
        <v>113</v>
      </c>
      <c r="B12" s="36" t="s">
        <v>114</v>
      </c>
      <c r="C12" s="8">
        <f t="shared" si="0"/>
        <v>142.5924</v>
      </c>
      <c r="D12" s="37">
        <v>142.5924</v>
      </c>
      <c r="E12" s="37">
        <v>0</v>
      </c>
    </row>
    <row r="13" ht="14.25" hidden="1" customHeight="1" spans="1:5">
      <c r="A13" s="36" t="s">
        <v>115</v>
      </c>
      <c r="B13" s="36" t="s">
        <v>116</v>
      </c>
      <c r="C13" s="8">
        <f t="shared" si="0"/>
        <v>0</v>
      </c>
      <c r="D13" s="37">
        <v>0</v>
      </c>
      <c r="E13" s="37">
        <v>0</v>
      </c>
    </row>
    <row r="14" ht="14.25" hidden="1" customHeight="1" spans="1:5">
      <c r="A14" s="36" t="s">
        <v>117</v>
      </c>
      <c r="B14" s="36" t="s">
        <v>118</v>
      </c>
      <c r="C14" s="8">
        <f t="shared" si="0"/>
        <v>0</v>
      </c>
      <c r="D14" s="37">
        <v>0</v>
      </c>
      <c r="E14" s="37">
        <v>0</v>
      </c>
    </row>
    <row r="15" ht="14.25" customHeight="1" spans="1:5">
      <c r="A15" s="36" t="s">
        <v>119</v>
      </c>
      <c r="B15" s="36" t="s">
        <v>120</v>
      </c>
      <c r="C15" s="8">
        <f t="shared" si="0"/>
        <v>273.9912</v>
      </c>
      <c r="D15" s="37">
        <v>273.9912</v>
      </c>
      <c r="E15" s="37">
        <v>0</v>
      </c>
    </row>
    <row r="16" ht="14.25" customHeight="1" spans="1:5">
      <c r="A16" s="36" t="s">
        <v>121</v>
      </c>
      <c r="B16" s="36" t="s">
        <v>122</v>
      </c>
      <c r="C16" s="8">
        <f t="shared" si="0"/>
        <v>182.444896</v>
      </c>
      <c r="D16" s="37">
        <v>182.444896</v>
      </c>
      <c r="E16" s="37">
        <v>0</v>
      </c>
    </row>
    <row r="17" ht="14.25" customHeight="1" spans="1:5">
      <c r="A17" s="36" t="s">
        <v>123</v>
      </c>
      <c r="B17" s="36" t="s">
        <v>124</v>
      </c>
      <c r="C17" s="8">
        <f t="shared" si="0"/>
        <v>91.222448</v>
      </c>
      <c r="D17" s="37">
        <v>91.222448</v>
      </c>
      <c r="E17" s="37">
        <v>0</v>
      </c>
    </row>
    <row r="18" ht="14.25" customHeight="1" spans="1:5">
      <c r="A18" s="36" t="s">
        <v>125</v>
      </c>
      <c r="B18" s="36" t="s">
        <v>126</v>
      </c>
      <c r="C18" s="8">
        <f t="shared" si="0"/>
        <v>88.941884</v>
      </c>
      <c r="D18" s="37">
        <v>88.941884</v>
      </c>
      <c r="E18" s="37">
        <v>0</v>
      </c>
    </row>
    <row r="19" ht="14.25" hidden="1" customHeight="1" spans="1:5">
      <c r="A19" s="36" t="s">
        <v>127</v>
      </c>
      <c r="B19" s="36" t="s">
        <v>128</v>
      </c>
      <c r="C19" s="8">
        <f t="shared" si="0"/>
        <v>0</v>
      </c>
      <c r="D19" s="37">
        <v>0</v>
      </c>
      <c r="E19" s="37">
        <v>0</v>
      </c>
    </row>
    <row r="20" ht="14.25" customHeight="1" spans="1:5">
      <c r="A20" s="36" t="s">
        <v>129</v>
      </c>
      <c r="B20" s="36" t="s">
        <v>130</v>
      </c>
      <c r="C20" s="8">
        <f t="shared" si="0"/>
        <v>8.81</v>
      </c>
      <c r="D20" s="37">
        <v>8.81</v>
      </c>
      <c r="E20" s="37">
        <v>0</v>
      </c>
    </row>
    <row r="21" ht="14.25" customHeight="1" spans="1:5">
      <c r="A21" s="36" t="s">
        <v>131</v>
      </c>
      <c r="B21" s="36" t="s">
        <v>132</v>
      </c>
      <c r="C21" s="8">
        <f t="shared" si="0"/>
        <v>136.833672</v>
      </c>
      <c r="D21" s="37">
        <v>136.833672</v>
      </c>
      <c r="E21" s="37">
        <v>0</v>
      </c>
    </row>
    <row r="22" ht="14.25" hidden="1" customHeight="1" spans="1:5">
      <c r="A22" s="36" t="s">
        <v>133</v>
      </c>
      <c r="B22" s="36" t="s">
        <v>134</v>
      </c>
      <c r="C22" s="8">
        <f t="shared" si="0"/>
        <v>0</v>
      </c>
      <c r="D22" s="37">
        <v>0</v>
      </c>
      <c r="E22" s="37">
        <v>0</v>
      </c>
    </row>
    <row r="23" ht="14.25" customHeight="1" spans="1:5">
      <c r="A23" s="36" t="s">
        <v>135</v>
      </c>
      <c r="B23" s="36" t="s">
        <v>136</v>
      </c>
      <c r="C23" s="8">
        <f t="shared" si="0"/>
        <v>142.33</v>
      </c>
      <c r="D23" s="37">
        <v>142.33</v>
      </c>
      <c r="E23" s="37">
        <v>0</v>
      </c>
    </row>
    <row r="24" ht="14.25" customHeight="1" spans="1:5">
      <c r="A24" s="36" t="s">
        <v>137</v>
      </c>
      <c r="B24" s="36" t="s">
        <v>70</v>
      </c>
      <c r="C24" s="8">
        <f t="shared" si="0"/>
        <v>87.156612</v>
      </c>
      <c r="D24" s="37">
        <f>SUM(D25:D51)</f>
        <v>0</v>
      </c>
      <c r="E24" s="37">
        <f>SUM(E25:E51)</f>
        <v>87.156612</v>
      </c>
    </row>
    <row r="25" ht="14.25" customHeight="1" spans="1:5">
      <c r="A25" s="36" t="s">
        <v>138</v>
      </c>
      <c r="B25" s="36" t="s">
        <v>139</v>
      </c>
      <c r="C25" s="8">
        <f t="shared" si="0"/>
        <v>18.351</v>
      </c>
      <c r="D25" s="37">
        <v>0</v>
      </c>
      <c r="E25" s="37">
        <v>18.351</v>
      </c>
    </row>
    <row r="26" ht="14.25" hidden="1" customHeight="1" spans="1:5">
      <c r="A26" s="36" t="s">
        <v>140</v>
      </c>
      <c r="B26" s="36" t="s">
        <v>141</v>
      </c>
      <c r="C26" s="8">
        <f t="shared" si="0"/>
        <v>0</v>
      </c>
      <c r="D26" s="37">
        <v>0</v>
      </c>
      <c r="E26" s="37">
        <v>0</v>
      </c>
    </row>
    <row r="27" ht="14.25" hidden="1" customHeight="1" spans="1:5">
      <c r="A27" s="36" t="s">
        <v>142</v>
      </c>
      <c r="B27" s="36" t="s">
        <v>143</v>
      </c>
      <c r="C27" s="8">
        <f t="shared" si="0"/>
        <v>0</v>
      </c>
      <c r="D27" s="37">
        <v>0</v>
      </c>
      <c r="E27" s="37">
        <v>0</v>
      </c>
    </row>
    <row r="28" ht="14.25" hidden="1" customHeight="1" spans="1:5">
      <c r="A28" s="36" t="s">
        <v>144</v>
      </c>
      <c r="B28" s="36" t="s">
        <v>145</v>
      </c>
      <c r="C28" s="8">
        <f t="shared" si="0"/>
        <v>0</v>
      </c>
      <c r="D28" s="37">
        <v>0</v>
      </c>
      <c r="E28" s="37">
        <v>0</v>
      </c>
    </row>
    <row r="29" ht="14.25" hidden="1" customHeight="1" spans="1:5">
      <c r="A29" s="36" t="s">
        <v>146</v>
      </c>
      <c r="B29" s="36" t="s">
        <v>147</v>
      </c>
      <c r="C29" s="8">
        <f t="shared" si="0"/>
        <v>0</v>
      </c>
      <c r="D29" s="37">
        <v>0</v>
      </c>
      <c r="E29" s="37">
        <v>0</v>
      </c>
    </row>
    <row r="30" ht="14.25" hidden="1" customHeight="1" spans="1:5">
      <c r="A30" s="36" t="s">
        <v>148</v>
      </c>
      <c r="B30" s="36" t="s">
        <v>149</v>
      </c>
      <c r="C30" s="8">
        <f t="shared" si="0"/>
        <v>0</v>
      </c>
      <c r="D30" s="37">
        <v>0</v>
      </c>
      <c r="E30" s="37">
        <v>0</v>
      </c>
    </row>
    <row r="31" ht="14.25" hidden="1" customHeight="1" spans="1:5">
      <c r="A31" s="36" t="s">
        <v>150</v>
      </c>
      <c r="B31" s="36" t="s">
        <v>151</v>
      </c>
      <c r="C31" s="8">
        <f t="shared" si="0"/>
        <v>0</v>
      </c>
      <c r="D31" s="37">
        <v>0</v>
      </c>
      <c r="E31" s="37">
        <v>0</v>
      </c>
    </row>
    <row r="32" ht="14.25" hidden="1" customHeight="1" spans="1:5">
      <c r="A32" s="36" t="s">
        <v>152</v>
      </c>
      <c r="B32" s="36" t="s">
        <v>153</v>
      </c>
      <c r="C32" s="8">
        <f t="shared" si="0"/>
        <v>0</v>
      </c>
      <c r="D32" s="37">
        <v>0</v>
      </c>
      <c r="E32" s="37">
        <v>0</v>
      </c>
    </row>
    <row r="33" ht="14.25" hidden="1" customHeight="1" spans="1:5">
      <c r="A33" s="36" t="s">
        <v>154</v>
      </c>
      <c r="B33" s="36" t="s">
        <v>155</v>
      </c>
      <c r="C33" s="8">
        <f t="shared" si="0"/>
        <v>0</v>
      </c>
      <c r="D33" s="37">
        <v>0</v>
      </c>
      <c r="E33" s="37">
        <v>0</v>
      </c>
    </row>
    <row r="34" ht="14.25" hidden="1" customHeight="1" spans="1:5">
      <c r="A34" s="36" t="s">
        <v>156</v>
      </c>
      <c r="B34" s="36" t="s">
        <v>157</v>
      </c>
      <c r="C34" s="8">
        <f t="shared" si="0"/>
        <v>0</v>
      </c>
      <c r="D34" s="37">
        <v>0</v>
      </c>
      <c r="E34" s="37">
        <v>0</v>
      </c>
    </row>
    <row r="35" ht="14.25" hidden="1" customHeight="1" spans="1:5">
      <c r="A35" s="36" t="s">
        <v>158</v>
      </c>
      <c r="B35" s="36" t="s">
        <v>159</v>
      </c>
      <c r="C35" s="8">
        <f t="shared" si="0"/>
        <v>0</v>
      </c>
      <c r="D35" s="37">
        <v>0</v>
      </c>
      <c r="E35" s="37">
        <v>0</v>
      </c>
    </row>
    <row r="36" ht="14.25" hidden="1" customHeight="1" spans="1:5">
      <c r="A36" s="36" t="s">
        <v>160</v>
      </c>
      <c r="B36" s="36" t="s">
        <v>161</v>
      </c>
      <c r="C36" s="8">
        <f t="shared" si="0"/>
        <v>0</v>
      </c>
      <c r="D36" s="37">
        <v>0</v>
      </c>
      <c r="E36" s="37">
        <v>0</v>
      </c>
    </row>
    <row r="37" ht="14.25" hidden="1" customHeight="1" spans="1:5">
      <c r="A37" s="36" t="s">
        <v>162</v>
      </c>
      <c r="B37" s="36" t="s">
        <v>163</v>
      </c>
      <c r="C37" s="8">
        <f t="shared" si="0"/>
        <v>0</v>
      </c>
      <c r="D37" s="37">
        <v>0</v>
      </c>
      <c r="E37" s="37">
        <v>0</v>
      </c>
    </row>
    <row r="38" ht="14.25" hidden="1" customHeight="1" spans="1:5">
      <c r="A38" s="36" t="s">
        <v>164</v>
      </c>
      <c r="B38" s="36" t="s">
        <v>165</v>
      </c>
      <c r="C38" s="8">
        <f t="shared" si="0"/>
        <v>0</v>
      </c>
      <c r="D38" s="37">
        <v>0</v>
      </c>
      <c r="E38" s="37">
        <v>0</v>
      </c>
    </row>
    <row r="39" ht="14.25" hidden="1" customHeight="1" spans="1:5">
      <c r="A39" s="36" t="s">
        <v>166</v>
      </c>
      <c r="B39" s="36" t="s">
        <v>167</v>
      </c>
      <c r="C39" s="8">
        <f t="shared" si="0"/>
        <v>0</v>
      </c>
      <c r="D39" s="37">
        <v>0</v>
      </c>
      <c r="E39" s="37">
        <v>0</v>
      </c>
    </row>
    <row r="40" ht="14.25" hidden="1" customHeight="1" spans="1:5">
      <c r="A40" s="36" t="s">
        <v>168</v>
      </c>
      <c r="B40" s="36" t="s">
        <v>169</v>
      </c>
      <c r="C40" s="8">
        <f t="shared" si="0"/>
        <v>0</v>
      </c>
      <c r="D40" s="37">
        <v>0</v>
      </c>
      <c r="E40" s="37">
        <v>0</v>
      </c>
    </row>
    <row r="41" ht="14.25" hidden="1" customHeight="1" spans="1:5">
      <c r="A41" s="36" t="s">
        <v>170</v>
      </c>
      <c r="B41" s="36" t="s">
        <v>171</v>
      </c>
      <c r="C41" s="8">
        <f t="shared" si="0"/>
        <v>0</v>
      </c>
      <c r="D41" s="37">
        <v>0</v>
      </c>
      <c r="E41" s="37">
        <v>0</v>
      </c>
    </row>
    <row r="42" hidden="1" spans="1:5">
      <c r="A42" s="36" t="s">
        <v>172</v>
      </c>
      <c r="B42" s="36" t="s">
        <v>173</v>
      </c>
      <c r="C42" s="8">
        <f t="shared" si="0"/>
        <v>0</v>
      </c>
      <c r="D42" s="37">
        <v>0</v>
      </c>
      <c r="E42" s="37">
        <v>0</v>
      </c>
    </row>
    <row r="43" hidden="1" spans="1:5">
      <c r="A43" s="36" t="s">
        <v>174</v>
      </c>
      <c r="B43" s="36" t="s">
        <v>175</v>
      </c>
      <c r="C43" s="8">
        <f t="shared" si="0"/>
        <v>0</v>
      </c>
      <c r="D43" s="37">
        <v>0</v>
      </c>
      <c r="E43" s="37">
        <v>0</v>
      </c>
    </row>
    <row r="44" hidden="1" spans="1:5">
      <c r="A44" s="36" t="s">
        <v>176</v>
      </c>
      <c r="B44" s="36" t="s">
        <v>177</v>
      </c>
      <c r="C44" s="8">
        <f t="shared" si="0"/>
        <v>0</v>
      </c>
      <c r="D44" s="37">
        <v>0</v>
      </c>
      <c r="E44" s="37">
        <v>0</v>
      </c>
    </row>
    <row r="45" hidden="1" spans="1:5">
      <c r="A45" s="36" t="s">
        <v>178</v>
      </c>
      <c r="B45" s="36" t="s">
        <v>179</v>
      </c>
      <c r="C45" s="8">
        <f t="shared" si="0"/>
        <v>0</v>
      </c>
      <c r="D45" s="37">
        <v>0</v>
      </c>
      <c r="E45" s="37">
        <v>0</v>
      </c>
    </row>
    <row r="46" spans="1:5">
      <c r="A46" s="36" t="s">
        <v>180</v>
      </c>
      <c r="B46" s="36" t="s">
        <v>181</v>
      </c>
      <c r="C46" s="8">
        <f t="shared" si="0"/>
        <v>22.805612</v>
      </c>
      <c r="D46" s="37">
        <v>0</v>
      </c>
      <c r="E46" s="38">
        <v>22.805612</v>
      </c>
    </row>
    <row r="47" hidden="1" spans="1:5">
      <c r="A47" s="36" t="s">
        <v>182</v>
      </c>
      <c r="B47" s="36" t="s">
        <v>183</v>
      </c>
      <c r="C47" s="8">
        <f t="shared" si="0"/>
        <v>0</v>
      </c>
      <c r="D47" s="37">
        <v>0</v>
      </c>
      <c r="E47" s="37">
        <v>0</v>
      </c>
    </row>
    <row r="48" hidden="1" spans="1:5">
      <c r="A48" s="36" t="s">
        <v>184</v>
      </c>
      <c r="B48" s="36" t="s">
        <v>185</v>
      </c>
      <c r="C48" s="8">
        <f t="shared" si="0"/>
        <v>0</v>
      </c>
      <c r="D48" s="37">
        <v>0</v>
      </c>
      <c r="E48" s="37">
        <v>0</v>
      </c>
    </row>
    <row r="49" hidden="1" spans="1:5">
      <c r="A49" s="36" t="s">
        <v>186</v>
      </c>
      <c r="B49" s="36" t="s">
        <v>187</v>
      </c>
      <c r="C49" s="8">
        <f t="shared" si="0"/>
        <v>0</v>
      </c>
      <c r="D49" s="37">
        <v>0</v>
      </c>
      <c r="E49" s="37">
        <v>0</v>
      </c>
    </row>
    <row r="50" hidden="1" spans="1:5">
      <c r="A50" s="36" t="s">
        <v>188</v>
      </c>
      <c r="B50" s="36" t="s">
        <v>189</v>
      </c>
      <c r="C50" s="8">
        <f t="shared" si="0"/>
        <v>0</v>
      </c>
      <c r="D50" s="37">
        <v>0</v>
      </c>
      <c r="E50" s="37">
        <v>0</v>
      </c>
    </row>
    <row r="51" spans="1:5">
      <c r="A51" s="36" t="s">
        <v>190</v>
      </c>
      <c r="B51" s="36" t="s">
        <v>191</v>
      </c>
      <c r="C51" s="8">
        <f t="shared" si="0"/>
        <v>46</v>
      </c>
      <c r="D51" s="37">
        <v>0</v>
      </c>
      <c r="E51" s="37">
        <v>46</v>
      </c>
    </row>
    <row r="52" spans="1:5">
      <c r="A52" s="36" t="s">
        <v>192</v>
      </c>
      <c r="B52" s="36" t="s">
        <v>71</v>
      </c>
      <c r="C52" s="8">
        <f t="shared" si="0"/>
        <v>22.3418</v>
      </c>
      <c r="D52" s="37">
        <f>SUM(D53:D63)</f>
        <v>22.3418</v>
      </c>
      <c r="E52" s="37">
        <f>SUM(E53:E63)</f>
        <v>0</v>
      </c>
    </row>
    <row r="53" hidden="1" spans="1:5">
      <c r="A53" s="36" t="s">
        <v>193</v>
      </c>
      <c r="B53" s="36" t="s">
        <v>194</v>
      </c>
      <c r="C53" s="8">
        <f t="shared" si="0"/>
        <v>0</v>
      </c>
      <c r="D53" s="37">
        <v>0</v>
      </c>
      <c r="E53" s="37">
        <v>0</v>
      </c>
    </row>
    <row r="54" hidden="1" spans="1:5">
      <c r="A54" s="36" t="s">
        <v>195</v>
      </c>
      <c r="B54" s="36" t="s">
        <v>196</v>
      </c>
      <c r="C54" s="8">
        <f t="shared" si="0"/>
        <v>0</v>
      </c>
      <c r="D54" s="37">
        <v>0</v>
      </c>
      <c r="E54" s="37">
        <v>0</v>
      </c>
    </row>
    <row r="55" hidden="1" spans="1:5">
      <c r="A55" s="36" t="s">
        <v>197</v>
      </c>
      <c r="B55" s="36" t="s">
        <v>198</v>
      </c>
      <c r="C55" s="8">
        <f t="shared" si="0"/>
        <v>0</v>
      </c>
      <c r="D55" s="37">
        <v>0</v>
      </c>
      <c r="E55" s="37">
        <v>0</v>
      </c>
    </row>
    <row r="56" hidden="1" spans="1:5">
      <c r="A56" s="36" t="s">
        <v>199</v>
      </c>
      <c r="B56" s="36" t="s">
        <v>200</v>
      </c>
      <c r="C56" s="8">
        <f t="shared" si="0"/>
        <v>0</v>
      </c>
      <c r="D56" s="37">
        <v>0</v>
      </c>
      <c r="E56" s="37">
        <v>0</v>
      </c>
    </row>
    <row r="57" spans="1:5">
      <c r="A57" s="36" t="s">
        <v>201</v>
      </c>
      <c r="B57" s="36" t="s">
        <v>202</v>
      </c>
      <c r="C57" s="8">
        <f t="shared" si="0"/>
        <v>1.224</v>
      </c>
      <c r="D57" s="39">
        <v>1.224</v>
      </c>
      <c r="E57" s="37">
        <v>0</v>
      </c>
    </row>
    <row r="58" hidden="1" spans="1:5">
      <c r="A58" s="36" t="s">
        <v>203</v>
      </c>
      <c r="B58" s="36" t="s">
        <v>204</v>
      </c>
      <c r="C58" s="8">
        <f t="shared" si="0"/>
        <v>0</v>
      </c>
      <c r="D58" s="39">
        <v>0</v>
      </c>
      <c r="E58" s="37">
        <v>0</v>
      </c>
    </row>
    <row r="59" hidden="1" spans="1:5">
      <c r="A59" s="36" t="s">
        <v>205</v>
      </c>
      <c r="B59" s="36" t="s">
        <v>206</v>
      </c>
      <c r="C59" s="8">
        <f t="shared" si="0"/>
        <v>0</v>
      </c>
      <c r="D59" s="39">
        <v>0</v>
      </c>
      <c r="E59" s="37">
        <v>0</v>
      </c>
    </row>
    <row r="60" spans="1:5">
      <c r="A60" s="36" t="s">
        <v>207</v>
      </c>
      <c r="B60" s="36" t="s">
        <v>208</v>
      </c>
      <c r="C60" s="8">
        <f t="shared" si="0"/>
        <v>1.443</v>
      </c>
      <c r="D60" s="39">
        <v>1.443</v>
      </c>
      <c r="E60" s="37">
        <v>0</v>
      </c>
    </row>
    <row r="61" spans="1:5">
      <c r="A61" s="36" t="s">
        <v>209</v>
      </c>
      <c r="B61" s="36" t="s">
        <v>210</v>
      </c>
      <c r="C61" s="8">
        <f t="shared" si="0"/>
        <v>0.36</v>
      </c>
      <c r="D61" s="39">
        <v>0.36</v>
      </c>
      <c r="E61" s="37">
        <v>0</v>
      </c>
    </row>
    <row r="62" hidden="1" spans="1:5">
      <c r="A62" s="36" t="s">
        <v>211</v>
      </c>
      <c r="B62" s="36" t="s">
        <v>212</v>
      </c>
      <c r="C62" s="8">
        <f t="shared" si="0"/>
        <v>0</v>
      </c>
      <c r="D62" s="39">
        <v>0</v>
      </c>
      <c r="E62" s="37">
        <v>0</v>
      </c>
    </row>
    <row r="63" spans="1:5">
      <c r="A63" s="36" t="s">
        <v>213</v>
      </c>
      <c r="B63" s="36" t="s">
        <v>214</v>
      </c>
      <c r="C63" s="8">
        <f t="shared" si="0"/>
        <v>19.3148</v>
      </c>
      <c r="D63" s="39">
        <v>19.3148</v>
      </c>
      <c r="E63" s="37">
        <v>0</v>
      </c>
    </row>
    <row r="64" spans="4:4">
      <c r="D64" s="40"/>
    </row>
  </sheetData>
  <autoFilter ref="A5:I63">
    <filterColumn colId="2">
      <filters>
        <filter val="1,599.40"/>
        <filter val="88.94"/>
        <filter val="87.16"/>
        <filter val="142.59"/>
        <filter val="273.99"/>
        <filter val="小计"/>
        <filter val="1.22"/>
        <filter val="91.22"/>
        <filter val="19.31"/>
        <filter val="142.33"/>
        <filter val="22.34"/>
        <filter val="422.74"/>
        <filter val="18.35"/>
        <filter val="0.36"/>
        <filter val="46.00"/>
        <filter val="1,489.90"/>
        <filter val="1"/>
        <filter val="8.81"/>
        <filter val="22.81"/>
        <filter val="136.83"/>
        <filter val="1.44"/>
        <filter val="182.44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30" sqref="C3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215</v>
      </c>
    </row>
    <row r="2" ht="29.45" customHeight="1" spans="1:3">
      <c r="A2" s="11" t="s">
        <v>216</v>
      </c>
      <c r="B2" s="11"/>
      <c r="C2" s="11"/>
    </row>
    <row r="3" ht="14.25" customHeight="1" spans="1:3">
      <c r="A3" s="10"/>
      <c r="B3" s="10"/>
      <c r="C3" s="17" t="s">
        <v>5</v>
      </c>
    </row>
    <row r="4" ht="31.7" customHeight="1" spans="1:3">
      <c r="A4" s="26" t="s">
        <v>217</v>
      </c>
      <c r="B4" s="26" t="s">
        <v>218</v>
      </c>
      <c r="C4" s="26" t="s">
        <v>219</v>
      </c>
    </row>
    <row r="5" ht="17.1" customHeight="1" spans="1:3">
      <c r="A5" s="26" t="s">
        <v>81</v>
      </c>
      <c r="B5" s="27">
        <v>1</v>
      </c>
      <c r="C5" s="27">
        <v>2</v>
      </c>
    </row>
    <row r="6" ht="17.1" customHeight="1" spans="1:3">
      <c r="A6" s="26" t="s">
        <v>11</v>
      </c>
      <c r="B6" s="33"/>
      <c r="C6" s="33"/>
    </row>
    <row r="7" ht="17.1" customHeight="1" spans="1:3">
      <c r="A7" s="27" t="s">
        <v>220</v>
      </c>
      <c r="B7" s="33"/>
      <c r="C7" s="33"/>
    </row>
    <row r="8" ht="17.1" customHeight="1" spans="1:3">
      <c r="A8" s="27" t="s">
        <v>221</v>
      </c>
      <c r="B8" s="33"/>
      <c r="C8" s="33"/>
    </row>
    <row r="9" ht="17.1" customHeight="1" spans="1:3">
      <c r="A9" s="27" t="s">
        <v>222</v>
      </c>
      <c r="B9" s="33"/>
      <c r="C9" s="33"/>
    </row>
    <row r="10" ht="17.1" customHeight="1" spans="1:3">
      <c r="A10" s="27" t="s">
        <v>223</v>
      </c>
      <c r="B10" s="33"/>
      <c r="C10" s="33"/>
    </row>
    <row r="11" ht="17.1" customHeight="1" spans="1:3">
      <c r="A11" s="27" t="s">
        <v>224</v>
      </c>
      <c r="B11" s="33"/>
      <c r="C11" s="33"/>
    </row>
    <row r="12" ht="17.1" customHeight="1" spans="1:3">
      <c r="A12" s="27" t="s">
        <v>225</v>
      </c>
      <c r="B12" s="33"/>
      <c r="C12" s="33"/>
    </row>
    <row r="13" ht="17.1" customHeight="1" spans="1:3">
      <c r="A13" s="27" t="s">
        <v>226</v>
      </c>
      <c r="B13" s="33"/>
      <c r="C13" s="33"/>
    </row>
    <row r="14" ht="17.1" customHeight="1" spans="1:3">
      <c r="A14" s="27" t="s">
        <v>227</v>
      </c>
      <c r="B14" s="33"/>
      <c r="C14" s="33"/>
    </row>
  </sheetData>
  <mergeCells count="1">
    <mergeCell ref="A2:C2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F13" sqref="F13"/>
    </sheetView>
  </sheetViews>
  <sheetFormatPr defaultColWidth="10" defaultRowHeight="13.5" outlineLevelCol="5"/>
  <cols>
    <col min="1" max="1" width="33.875" customWidth="1"/>
    <col min="2" max="2" width="13.5" customWidth="1"/>
    <col min="3" max="3" width="31" customWidth="1"/>
    <col min="4" max="4" width="15.25" customWidth="1"/>
    <col min="5" max="5" width="30.875" customWidth="1"/>
    <col min="6" max="6" width="15.87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228</v>
      </c>
    </row>
    <row r="2" ht="18" customHeight="1" spans="1:6">
      <c r="A2" s="11" t="s">
        <v>229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5</v>
      </c>
    </row>
    <row r="4" ht="17.1" customHeight="1" spans="1:6">
      <c r="A4" s="26" t="s">
        <v>230</v>
      </c>
      <c r="B4" s="26"/>
      <c r="C4" s="26" t="s">
        <v>231</v>
      </c>
      <c r="D4" s="26"/>
      <c r="E4" s="26"/>
      <c r="F4" s="26"/>
    </row>
    <row r="5" ht="17.1" customHeight="1" spans="1:6">
      <c r="A5" s="26" t="s">
        <v>232</v>
      </c>
      <c r="B5" s="26" t="s">
        <v>233</v>
      </c>
      <c r="C5" s="26" t="s">
        <v>234</v>
      </c>
      <c r="D5" s="26" t="s">
        <v>233</v>
      </c>
      <c r="E5" s="26" t="s">
        <v>234</v>
      </c>
      <c r="F5" s="26" t="s">
        <v>233</v>
      </c>
    </row>
    <row r="6" ht="17.1" customHeight="1" spans="1:6">
      <c r="A6" s="27" t="s">
        <v>235</v>
      </c>
      <c r="B6" s="28">
        <f>B7+B8</f>
        <v>1700.479098</v>
      </c>
      <c r="C6" s="27" t="s">
        <v>236</v>
      </c>
      <c r="D6" s="28"/>
      <c r="E6" s="29" t="s">
        <v>237</v>
      </c>
      <c r="F6" s="30">
        <f>SUM(F7:F10)</f>
        <v>1599.402898</v>
      </c>
    </row>
    <row r="7" ht="17.1" customHeight="1" spans="1:6">
      <c r="A7" s="27" t="s">
        <v>238</v>
      </c>
      <c r="B7" s="28">
        <v>1666.809098</v>
      </c>
      <c r="C7" s="27" t="s">
        <v>239</v>
      </c>
      <c r="D7" s="28"/>
      <c r="E7" s="29" t="s">
        <v>240</v>
      </c>
      <c r="F7" s="30">
        <v>1489.904486</v>
      </c>
    </row>
    <row r="8" ht="27" customHeight="1" spans="1:6">
      <c r="A8" s="27" t="s">
        <v>241</v>
      </c>
      <c r="B8" s="28">
        <v>33.67</v>
      </c>
      <c r="C8" s="27" t="s">
        <v>242</v>
      </c>
      <c r="D8" s="28"/>
      <c r="E8" s="29" t="s">
        <v>243</v>
      </c>
      <c r="F8" s="28">
        <v>87.156612</v>
      </c>
    </row>
    <row r="9" ht="17.1" customHeight="1" spans="1:6">
      <c r="A9" s="27" t="s">
        <v>244</v>
      </c>
      <c r="B9" s="28"/>
      <c r="C9" s="27" t="s">
        <v>245</v>
      </c>
      <c r="D9" s="28"/>
      <c r="E9" s="29" t="s">
        <v>246</v>
      </c>
      <c r="F9" s="28">
        <v>22.3418</v>
      </c>
    </row>
    <row r="10" ht="17.1" customHeight="1" spans="1:6">
      <c r="A10" s="27" t="s">
        <v>247</v>
      </c>
      <c r="B10" s="28"/>
      <c r="C10" s="27" t="s">
        <v>248</v>
      </c>
      <c r="D10" s="30">
        <v>1181.721398</v>
      </c>
      <c r="E10" s="29" t="s">
        <v>249</v>
      </c>
      <c r="F10" s="28"/>
    </row>
    <row r="11" ht="17.1" customHeight="1" spans="1:6">
      <c r="A11" s="27" t="s">
        <v>250</v>
      </c>
      <c r="B11" s="28"/>
      <c r="C11" s="27" t="s">
        <v>251</v>
      </c>
      <c r="D11" s="28"/>
      <c r="E11" s="29" t="s">
        <v>252</v>
      </c>
      <c r="F11" s="28">
        <f>SUM(F12:F21)</f>
        <v>101.0762</v>
      </c>
    </row>
    <row r="12" ht="17.1" customHeight="1" spans="1:6">
      <c r="A12" s="27" t="s">
        <v>253</v>
      </c>
      <c r="B12" s="28">
        <v>33.67</v>
      </c>
      <c r="C12" s="27" t="s">
        <v>254</v>
      </c>
      <c r="D12" s="28"/>
      <c r="E12" s="29" t="s">
        <v>240</v>
      </c>
      <c r="F12" s="28">
        <v>96.4762</v>
      </c>
    </row>
    <row r="13" ht="17.1" customHeight="1" spans="1:6">
      <c r="A13" s="27" t="s">
        <v>255</v>
      </c>
      <c r="B13" s="28"/>
      <c r="C13" s="27" t="s">
        <v>256</v>
      </c>
      <c r="D13" s="28">
        <v>292.982144</v>
      </c>
      <c r="E13" s="29" t="s">
        <v>243</v>
      </c>
      <c r="F13" s="28">
        <v>4.6</v>
      </c>
    </row>
    <row r="14" ht="17.1" customHeight="1" spans="1:6">
      <c r="A14" s="27" t="s">
        <v>257</v>
      </c>
      <c r="B14" s="28"/>
      <c r="C14" s="27" t="s">
        <v>258</v>
      </c>
      <c r="D14" s="28">
        <v>88.941884</v>
      </c>
      <c r="E14" s="29" t="s">
        <v>246</v>
      </c>
      <c r="F14" s="28"/>
    </row>
    <row r="15" ht="17.1" customHeight="1" spans="1:6">
      <c r="A15" s="27" t="s">
        <v>259</v>
      </c>
      <c r="B15" s="28"/>
      <c r="C15" s="27" t="s">
        <v>260</v>
      </c>
      <c r="D15" s="28"/>
      <c r="E15" s="29" t="s">
        <v>261</v>
      </c>
      <c r="F15" s="28"/>
    </row>
    <row r="16" ht="17.1" customHeight="1" spans="1:6">
      <c r="A16" s="27" t="s">
        <v>262</v>
      </c>
      <c r="B16" s="28"/>
      <c r="C16" s="27" t="s">
        <v>263</v>
      </c>
      <c r="D16" s="28"/>
      <c r="E16" s="29" t="s">
        <v>264</v>
      </c>
      <c r="F16" s="28"/>
    </row>
    <row r="17" ht="28.5" customHeight="1" spans="1:6">
      <c r="A17" s="27" t="s">
        <v>265</v>
      </c>
      <c r="B17" s="28">
        <f>SUM(B18:B19)</f>
        <v>0</v>
      </c>
      <c r="C17" s="27" t="s">
        <v>266</v>
      </c>
      <c r="D17" s="28"/>
      <c r="E17" s="29" t="s">
        <v>267</v>
      </c>
      <c r="F17" s="28"/>
    </row>
    <row r="18" ht="17.1" customHeight="1" spans="1:6">
      <c r="A18" s="27" t="s">
        <v>268</v>
      </c>
      <c r="B18" s="28"/>
      <c r="C18" s="27" t="s">
        <v>269</v>
      </c>
      <c r="D18" s="28"/>
      <c r="E18" s="29" t="s">
        <v>270</v>
      </c>
      <c r="F18" s="28"/>
    </row>
    <row r="19" ht="17.1" customHeight="1" spans="1:6">
      <c r="A19" s="27" t="s">
        <v>271</v>
      </c>
      <c r="B19" s="28"/>
      <c r="C19" s="27" t="s">
        <v>272</v>
      </c>
      <c r="D19" s="28"/>
      <c r="E19" s="29" t="s">
        <v>273</v>
      </c>
      <c r="F19" s="28"/>
    </row>
    <row r="20" ht="32.25" customHeight="1" spans="1:6">
      <c r="A20" s="27" t="s">
        <v>274</v>
      </c>
      <c r="B20" s="28">
        <f>SUM(B21:B23)</f>
        <v>0</v>
      </c>
      <c r="C20" s="27" t="s">
        <v>275</v>
      </c>
      <c r="D20" s="28"/>
      <c r="E20" s="29" t="s">
        <v>276</v>
      </c>
      <c r="F20" s="28"/>
    </row>
    <row r="21" ht="17.1" customHeight="1" spans="1:6">
      <c r="A21" s="27" t="s">
        <v>277</v>
      </c>
      <c r="B21" s="28"/>
      <c r="C21" s="27" t="s">
        <v>278</v>
      </c>
      <c r="D21" s="28"/>
      <c r="E21" s="29" t="s">
        <v>279</v>
      </c>
      <c r="F21" s="28"/>
    </row>
    <row r="22" ht="17.1" customHeight="1" spans="1:6">
      <c r="A22" s="27" t="s">
        <v>280</v>
      </c>
      <c r="B22" s="28"/>
      <c r="C22" s="27" t="s">
        <v>281</v>
      </c>
      <c r="D22" s="28"/>
      <c r="E22" s="29"/>
      <c r="F22" s="28"/>
    </row>
    <row r="23" ht="17.1" customHeight="1" spans="1:6">
      <c r="A23" s="27" t="s">
        <v>282</v>
      </c>
      <c r="B23" s="28"/>
      <c r="C23" s="27" t="s">
        <v>283</v>
      </c>
      <c r="D23" s="28"/>
      <c r="E23" s="29"/>
      <c r="F23" s="28"/>
    </row>
    <row r="24" ht="17.1" customHeight="1" spans="1:6">
      <c r="A24" s="27"/>
      <c r="B24" s="28"/>
      <c r="C24" s="27" t="s">
        <v>284</v>
      </c>
      <c r="D24" s="28">
        <v>136.833672</v>
      </c>
      <c r="E24" s="29"/>
      <c r="F24" s="28"/>
    </row>
    <row r="25" ht="17.1" customHeight="1" spans="1:6">
      <c r="A25" s="27"/>
      <c r="B25" s="28"/>
      <c r="C25" s="27" t="s">
        <v>285</v>
      </c>
      <c r="D25" s="28"/>
      <c r="E25" s="29"/>
      <c r="F25" s="28"/>
    </row>
    <row r="26" ht="17.1" customHeight="1" spans="1:6">
      <c r="A26" s="27"/>
      <c r="B26" s="31"/>
      <c r="C26" s="27" t="s">
        <v>286</v>
      </c>
      <c r="D26" s="28"/>
      <c r="E26" s="27"/>
      <c r="F26" s="31"/>
    </row>
    <row r="27" ht="17.1" customHeight="1" spans="1:6">
      <c r="A27" s="27"/>
      <c r="B27" s="28"/>
      <c r="C27" s="27" t="s">
        <v>287</v>
      </c>
      <c r="D27" s="28"/>
      <c r="E27" s="29"/>
      <c r="F27" s="28"/>
    </row>
    <row r="28" ht="17.1" customHeight="1" spans="1:6">
      <c r="A28" s="27"/>
      <c r="B28" s="28"/>
      <c r="C28" s="27" t="s">
        <v>288</v>
      </c>
      <c r="D28" s="28"/>
      <c r="E28" s="29"/>
      <c r="F28" s="28"/>
    </row>
    <row r="29" ht="17.1" customHeight="1" spans="1:6">
      <c r="A29" s="27"/>
      <c r="B29" s="28"/>
      <c r="C29" s="27" t="s">
        <v>289</v>
      </c>
      <c r="D29" s="28"/>
      <c r="E29" s="29"/>
      <c r="F29" s="28"/>
    </row>
    <row r="30" ht="17.1" customHeight="1" spans="1:6">
      <c r="A30" s="27"/>
      <c r="B30" s="28"/>
      <c r="C30" s="27" t="s">
        <v>290</v>
      </c>
      <c r="D30" s="28"/>
      <c r="E30" s="29"/>
      <c r="F30" s="28"/>
    </row>
    <row r="31" ht="17.1" customHeight="1" spans="1:6">
      <c r="A31" s="27"/>
      <c r="B31" s="28"/>
      <c r="C31" s="27" t="s">
        <v>291</v>
      </c>
      <c r="D31" s="28"/>
      <c r="E31" s="29"/>
      <c r="F31" s="28"/>
    </row>
    <row r="32" ht="17.1" customHeight="1" spans="1:6">
      <c r="A32" s="27"/>
      <c r="B32" s="28"/>
      <c r="C32" s="27" t="s">
        <v>292</v>
      </c>
      <c r="D32" s="28"/>
      <c r="E32" s="29"/>
      <c r="F32" s="28"/>
    </row>
    <row r="33" ht="17.1" customHeight="1" spans="1:6">
      <c r="A33" s="27"/>
      <c r="B33" s="28"/>
      <c r="C33" s="27" t="s">
        <v>293</v>
      </c>
      <c r="D33" s="28"/>
      <c r="E33" s="29"/>
      <c r="F33" s="28"/>
    </row>
    <row r="34" ht="17.1" customHeight="1" spans="1:6">
      <c r="A34" s="27"/>
      <c r="B34" s="28"/>
      <c r="C34" s="27"/>
      <c r="D34" s="28"/>
      <c r="E34" s="29"/>
      <c r="F34" s="28"/>
    </row>
    <row r="35" ht="17.1" customHeight="1" spans="1:6">
      <c r="A35" s="32" t="s">
        <v>46</v>
      </c>
      <c r="B35" s="28">
        <f>SUM(B6+B15+B16+B17+B20)</f>
        <v>1700.479098</v>
      </c>
      <c r="C35" s="32" t="s">
        <v>47</v>
      </c>
      <c r="D35" s="28">
        <f>SUM(D6:D33)</f>
        <v>1700.479098</v>
      </c>
      <c r="E35" s="32" t="s">
        <v>47</v>
      </c>
      <c r="F35" s="28">
        <f>F6+F11</f>
        <v>1700.479098</v>
      </c>
    </row>
    <row r="36" ht="17.1" customHeight="1" spans="1:6">
      <c r="A36" s="27" t="s">
        <v>294</v>
      </c>
      <c r="B36" s="28">
        <f>SUM(B37:B41)</f>
        <v>0</v>
      </c>
      <c r="C36" s="27" t="s">
        <v>295</v>
      </c>
      <c r="D36" s="28"/>
      <c r="E36" s="29" t="s">
        <v>296</v>
      </c>
      <c r="F36" s="28">
        <f>SUM(F37:F38)</f>
        <v>0</v>
      </c>
    </row>
    <row r="37" ht="17.1" customHeight="1" spans="1:6">
      <c r="A37" s="27" t="s">
        <v>297</v>
      </c>
      <c r="B37" s="28"/>
      <c r="C37" s="27"/>
      <c r="D37" s="28"/>
      <c r="E37" s="29" t="s">
        <v>298</v>
      </c>
      <c r="F37" s="28"/>
    </row>
    <row r="38" ht="17.1" customHeight="1" spans="1:6">
      <c r="A38" s="27" t="s">
        <v>299</v>
      </c>
      <c r="B38" s="28"/>
      <c r="C38" s="27"/>
      <c r="D38" s="28"/>
      <c r="E38" s="29" t="s">
        <v>300</v>
      </c>
      <c r="F38" s="28"/>
    </row>
    <row r="39" ht="17.1" customHeight="1" spans="1:6">
      <c r="A39" s="27" t="s">
        <v>301</v>
      </c>
      <c r="B39" s="28"/>
      <c r="C39" s="27"/>
      <c r="D39" s="28"/>
      <c r="E39" s="29" t="s">
        <v>302</v>
      </c>
      <c r="F39" s="28"/>
    </row>
    <row r="40" ht="27.2" customHeight="1" spans="1:6">
      <c r="A40" s="27" t="s">
        <v>303</v>
      </c>
      <c r="B40" s="28"/>
      <c r="C40" s="27"/>
      <c r="D40" s="28"/>
      <c r="E40" s="29"/>
      <c r="F40" s="28"/>
    </row>
    <row r="41" ht="27.2" customHeight="1" spans="1:6">
      <c r="A41" s="27" t="s">
        <v>304</v>
      </c>
      <c r="B41" s="28"/>
      <c r="C41" s="27"/>
      <c r="D41" s="28"/>
      <c r="E41" s="29"/>
      <c r="F41" s="28"/>
    </row>
    <row r="42" ht="17.1" customHeight="1" spans="1:6">
      <c r="A42" s="27"/>
      <c r="B42" s="28"/>
      <c r="C42" s="27"/>
      <c r="D42" s="28"/>
      <c r="E42" s="29"/>
      <c r="F42" s="28"/>
    </row>
    <row r="43" ht="17.1" customHeight="1" spans="1:6">
      <c r="A43" s="27"/>
      <c r="B43" s="28"/>
      <c r="C43" s="27"/>
      <c r="D43" s="28"/>
      <c r="E43" s="29"/>
      <c r="F43" s="28"/>
    </row>
    <row r="44" ht="17.1" customHeight="1" spans="1:6">
      <c r="A44" s="32" t="s">
        <v>305</v>
      </c>
      <c r="B44" s="28">
        <f>B35+B36</f>
        <v>1700.479098</v>
      </c>
      <c r="C44" s="32" t="s">
        <v>306</v>
      </c>
      <c r="D44" s="28">
        <f>D35+D36</f>
        <v>1700.479098</v>
      </c>
      <c r="E44" s="32" t="s">
        <v>306</v>
      </c>
      <c r="F44" s="28">
        <f>F35+F36</f>
        <v>1700.479098</v>
      </c>
    </row>
  </sheetData>
  <mergeCells count="3">
    <mergeCell ref="A2:F2"/>
    <mergeCell ref="A4:B4"/>
    <mergeCell ref="C4:F4"/>
  </mergeCells>
  <printOptions horizontalCentered="1"/>
  <pageMargins left="0" right="0" top="0.275590551181102" bottom="0.275590551181102" header="0" footer="0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4" workbookViewId="0">
      <selection activeCell="N9" sqref="N9:N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9.75" customWidth="1"/>
    <col min="7" max="7" width="10.125" customWidth="1"/>
    <col min="8" max="8" width="9.5" customWidth="1"/>
    <col min="9" max="9" width="8.625" customWidth="1"/>
    <col min="10" max="10" width="6.25" customWidth="1"/>
    <col min="11" max="11" width="4.875" customWidth="1"/>
    <col min="12" max="12" width="5.375" customWidth="1"/>
    <col min="13" max="13" width="9.2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307</v>
      </c>
      <c r="AD1" s="23"/>
    </row>
    <row r="2" ht="26.45" customHeight="1" spans="4:30">
      <c r="D2" s="11" t="s">
        <v>308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4" t="s">
        <v>5</v>
      </c>
      <c r="AD3" s="25"/>
    </row>
    <row r="4" ht="14.25" customHeight="1" spans="1:30">
      <c r="A4" s="12" t="s">
        <v>58</v>
      </c>
      <c r="B4" s="12"/>
      <c r="C4" s="12"/>
      <c r="D4" s="12" t="s">
        <v>309</v>
      </c>
      <c r="E4" s="12" t="s">
        <v>310</v>
      </c>
      <c r="F4" s="12" t="s">
        <v>311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65</v>
      </c>
      <c r="B5" s="12" t="s">
        <v>66</v>
      </c>
      <c r="C5" s="12" t="s">
        <v>67</v>
      </c>
      <c r="D5" s="12"/>
      <c r="E5" s="12"/>
      <c r="F5" s="12" t="s">
        <v>61</v>
      </c>
      <c r="G5" s="12" t="s">
        <v>312</v>
      </c>
      <c r="H5" s="12"/>
      <c r="I5" s="12"/>
      <c r="J5" s="12"/>
      <c r="K5" s="12"/>
      <c r="L5" s="12"/>
      <c r="M5" s="12"/>
      <c r="N5" s="12"/>
      <c r="O5" s="12"/>
      <c r="P5" s="12" t="s">
        <v>313</v>
      </c>
      <c r="Q5" s="12" t="s">
        <v>314</v>
      </c>
      <c r="R5" s="12" t="s">
        <v>315</v>
      </c>
      <c r="S5" s="12"/>
      <c r="T5" s="12"/>
      <c r="U5" s="12" t="s">
        <v>316</v>
      </c>
      <c r="V5" s="12"/>
      <c r="W5" s="12"/>
      <c r="X5" s="12"/>
      <c r="Y5" s="12" t="s">
        <v>317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11</v>
      </c>
      <c r="H6" s="12" t="s">
        <v>318</v>
      </c>
      <c r="I6" s="12" t="s">
        <v>319</v>
      </c>
      <c r="J6" s="12"/>
      <c r="K6" s="12"/>
      <c r="L6" s="12"/>
      <c r="M6" s="12"/>
      <c r="N6" s="12"/>
      <c r="O6" s="12"/>
      <c r="P6" s="12"/>
      <c r="Q6" s="12"/>
      <c r="R6" s="12" t="s">
        <v>68</v>
      </c>
      <c r="S6" s="12" t="s">
        <v>320</v>
      </c>
      <c r="T6" s="12" t="s">
        <v>321</v>
      </c>
      <c r="U6" s="12" t="s">
        <v>68</v>
      </c>
      <c r="V6" s="12" t="s">
        <v>322</v>
      </c>
      <c r="W6" s="12" t="s">
        <v>323</v>
      </c>
      <c r="X6" s="12" t="s">
        <v>321</v>
      </c>
      <c r="Y6" s="12" t="s">
        <v>68</v>
      </c>
      <c r="Z6" s="12" t="s">
        <v>324</v>
      </c>
      <c r="AA6" s="12" t="s">
        <v>325</v>
      </c>
      <c r="AB6" s="12" t="s">
        <v>326</v>
      </c>
      <c r="AC6" s="12" t="s">
        <v>327</v>
      </c>
      <c r="AD6" s="12" t="s">
        <v>328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68</v>
      </c>
      <c r="J7" s="12" t="s">
        <v>329</v>
      </c>
      <c r="K7" s="12" t="s">
        <v>330</v>
      </c>
      <c r="L7" s="12" t="s">
        <v>331</v>
      </c>
      <c r="M7" s="12" t="s">
        <v>332</v>
      </c>
      <c r="N7" s="12" t="s">
        <v>333</v>
      </c>
      <c r="O7" s="12" t="s">
        <v>334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81</v>
      </c>
      <c r="B8" s="12" t="s">
        <v>81</v>
      </c>
      <c r="C8" s="12" t="s">
        <v>81</v>
      </c>
      <c r="D8" s="12" t="s">
        <v>81</v>
      </c>
      <c r="E8" s="12" t="s">
        <v>81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20"/>
      <c r="C9" s="20"/>
      <c r="D9" s="5" t="s">
        <v>84</v>
      </c>
      <c r="E9" s="21" t="s">
        <v>85</v>
      </c>
      <c r="F9" s="15">
        <v>1700.479098</v>
      </c>
      <c r="G9" s="15">
        <v>1700.479098</v>
      </c>
      <c r="H9" s="15">
        <v>1666.809098</v>
      </c>
      <c r="I9" s="15">
        <v>33.67</v>
      </c>
      <c r="J9" s="15">
        <v>0</v>
      </c>
      <c r="K9" s="15">
        <v>0</v>
      </c>
      <c r="L9" s="15">
        <v>0</v>
      </c>
      <c r="M9" s="15">
        <v>33.67</v>
      </c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 t="s">
        <v>86</v>
      </c>
      <c r="B10" s="14" t="s">
        <v>87</v>
      </c>
      <c r="C10" s="14" t="s">
        <v>88</v>
      </c>
      <c r="D10" s="13" t="s">
        <v>302</v>
      </c>
      <c r="E10" s="22" t="s">
        <v>90</v>
      </c>
      <c r="F10" s="15">
        <v>1181.721398</v>
      </c>
      <c r="G10" s="15">
        <v>1181.721398</v>
      </c>
      <c r="H10" s="15">
        <v>1148.051398</v>
      </c>
      <c r="I10" s="15">
        <v>33.67</v>
      </c>
      <c r="J10" s="15">
        <v>0</v>
      </c>
      <c r="K10" s="15">
        <v>0</v>
      </c>
      <c r="L10" s="15">
        <v>0</v>
      </c>
      <c r="M10" s="15">
        <v>33.67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91</v>
      </c>
      <c r="B11" s="14" t="s">
        <v>92</v>
      </c>
      <c r="C11" s="14" t="s">
        <v>87</v>
      </c>
      <c r="D11" s="13" t="s">
        <v>302</v>
      </c>
      <c r="E11" s="22" t="s">
        <v>93</v>
      </c>
      <c r="F11" s="15">
        <v>19.3148</v>
      </c>
      <c r="G11" s="15">
        <v>19.3148</v>
      </c>
      <c r="H11" s="15">
        <v>19.3148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30.75" customHeight="1" spans="1:30">
      <c r="A12" s="14" t="s">
        <v>91</v>
      </c>
      <c r="B12" s="14" t="s">
        <v>92</v>
      </c>
      <c r="C12" s="14" t="s">
        <v>92</v>
      </c>
      <c r="D12" s="13" t="s">
        <v>302</v>
      </c>
      <c r="E12" s="22" t="s">
        <v>94</v>
      </c>
      <c r="F12" s="15">
        <v>182.444896</v>
      </c>
      <c r="G12" s="15">
        <v>182.444896</v>
      </c>
      <c r="H12" s="15">
        <v>182.444896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91</v>
      </c>
      <c r="B13" s="14" t="s">
        <v>92</v>
      </c>
      <c r="C13" s="14" t="s">
        <v>95</v>
      </c>
      <c r="D13" s="13" t="s">
        <v>302</v>
      </c>
      <c r="E13" s="22" t="s">
        <v>96</v>
      </c>
      <c r="F13" s="15">
        <v>91.222448</v>
      </c>
      <c r="G13" s="15">
        <v>91.222448</v>
      </c>
      <c r="H13" s="15">
        <v>91.222448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7.75" customHeight="1" spans="1:30">
      <c r="A14" s="14" t="s">
        <v>97</v>
      </c>
      <c r="B14" s="14" t="s">
        <v>98</v>
      </c>
      <c r="C14" s="14" t="s">
        <v>87</v>
      </c>
      <c r="D14" s="13" t="s">
        <v>302</v>
      </c>
      <c r="E14" s="22" t="s">
        <v>99</v>
      </c>
      <c r="F14" s="15">
        <v>88.941884</v>
      </c>
      <c r="G14" s="15">
        <v>88.941884</v>
      </c>
      <c r="H14" s="15">
        <v>88.941884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100</v>
      </c>
      <c r="B15" s="14" t="s">
        <v>87</v>
      </c>
      <c r="C15" s="14" t="s">
        <v>101</v>
      </c>
      <c r="D15" s="13" t="s">
        <v>302</v>
      </c>
      <c r="E15" s="21" t="s">
        <v>102</v>
      </c>
      <c r="F15" s="15">
        <v>136.833672</v>
      </c>
      <c r="G15" s="15">
        <v>136.833672</v>
      </c>
      <c r="H15" s="15">
        <v>136.833672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/>
      <c r="B16" s="14"/>
      <c r="C16" s="14"/>
      <c r="D16" s="13"/>
      <c r="E16" s="22" t="s">
        <v>335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2" t="s">
        <v>335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26.25" customHeight="1" spans="1:30">
      <c r="A19" s="14"/>
      <c r="B19" s="14"/>
      <c r="C19" s="14"/>
      <c r="D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 t="s">
        <v>335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rintOptions horizontalCentered="1"/>
  <pageMargins left="0.15748031496063" right="0.15748031496063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workbookViewId="0">
      <selection activeCell="P23" sqref="P2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11.875" style="1" customWidth="1"/>
    <col min="7" max="7" width="11.75" style="1" customWidth="1"/>
    <col min="8" max="8" width="10.625" style="1" customWidth="1"/>
    <col min="9" max="9" width="8.25" style="1" customWidth="1"/>
    <col min="10" max="10" width="8.5" style="1" customWidth="1"/>
    <col min="11" max="11" width="5.25" style="1" customWidth="1"/>
    <col min="12" max="12" width="8.125" style="1" customWidth="1"/>
    <col min="13" max="13" width="7.875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336</v>
      </c>
      <c r="Y1" s="9"/>
    </row>
    <row r="2" ht="19.5" customHeight="1" spans="1: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5</v>
      </c>
      <c r="X3" s="19"/>
      <c r="Y3" s="19"/>
    </row>
    <row r="4" ht="25.5" customHeight="1" spans="1:25">
      <c r="A4" s="4" t="s">
        <v>58</v>
      </c>
      <c r="B4" s="4"/>
      <c r="C4" s="4"/>
      <c r="D4" s="4" t="s">
        <v>309</v>
      </c>
      <c r="E4" s="4" t="s">
        <v>338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11</v>
      </c>
      <c r="F7" s="8">
        <v>1700.479098</v>
      </c>
      <c r="G7" s="8">
        <v>1599.402898</v>
      </c>
      <c r="H7" s="8">
        <v>1489.904486</v>
      </c>
      <c r="I7" s="8">
        <v>87.156612</v>
      </c>
      <c r="J7" s="8">
        <v>22.3418</v>
      </c>
      <c r="K7" s="8">
        <v>0</v>
      </c>
      <c r="L7" s="8">
        <v>101.0762</v>
      </c>
      <c r="M7" s="8">
        <v>96.4762</v>
      </c>
      <c r="N7" s="8">
        <v>4.6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 t="s">
        <v>82</v>
      </c>
      <c r="E8" s="5" t="s">
        <v>83</v>
      </c>
      <c r="F8" s="8">
        <v>1700.479098</v>
      </c>
      <c r="G8" s="8">
        <v>1599.402898</v>
      </c>
      <c r="H8" s="8">
        <v>1489.904486</v>
      </c>
      <c r="I8" s="8">
        <v>87.156612</v>
      </c>
      <c r="J8" s="8">
        <v>22.3418</v>
      </c>
      <c r="K8" s="8">
        <v>0</v>
      </c>
      <c r="L8" s="8">
        <v>101.0762</v>
      </c>
      <c r="M8" s="8">
        <v>96.4762</v>
      </c>
      <c r="N8" s="8">
        <v>4.6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 t="s">
        <v>84</v>
      </c>
      <c r="E9" s="5" t="s">
        <v>85</v>
      </c>
      <c r="F9" s="8">
        <v>1700.479098</v>
      </c>
      <c r="G9" s="8">
        <v>1599.402898</v>
      </c>
      <c r="H9" s="8">
        <v>1489.904486</v>
      </c>
      <c r="I9" s="8">
        <v>87.156612</v>
      </c>
      <c r="J9" s="8">
        <v>22.3418</v>
      </c>
      <c r="K9" s="8">
        <v>0</v>
      </c>
      <c r="L9" s="8">
        <v>101.0762</v>
      </c>
      <c r="M9" s="8">
        <v>96.4762</v>
      </c>
      <c r="N9" s="8">
        <v>4.6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86</v>
      </c>
      <c r="B10" s="5" t="s">
        <v>87</v>
      </c>
      <c r="C10" s="5" t="s">
        <v>88</v>
      </c>
      <c r="D10" s="7" t="s">
        <v>89</v>
      </c>
      <c r="E10" s="5" t="s">
        <v>90</v>
      </c>
      <c r="F10" s="8">
        <v>1181.721398</v>
      </c>
      <c r="G10" s="8">
        <v>1080.645198</v>
      </c>
      <c r="H10" s="8">
        <v>990.461586</v>
      </c>
      <c r="I10" s="8">
        <v>87.156612</v>
      </c>
      <c r="J10" s="8">
        <v>3.027</v>
      </c>
      <c r="K10" s="8">
        <v>0</v>
      </c>
      <c r="L10" s="8">
        <v>101.0762</v>
      </c>
      <c r="M10" s="8">
        <v>96.4762</v>
      </c>
      <c r="N10" s="8">
        <v>4.6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91</v>
      </c>
      <c r="B11" s="5" t="s">
        <v>92</v>
      </c>
      <c r="C11" s="5" t="s">
        <v>87</v>
      </c>
      <c r="D11" s="7" t="s">
        <v>89</v>
      </c>
      <c r="E11" s="5" t="s">
        <v>93</v>
      </c>
      <c r="F11" s="8">
        <v>19.3148</v>
      </c>
      <c r="G11" s="8">
        <v>19.3148</v>
      </c>
      <c r="H11" s="8">
        <v>0</v>
      </c>
      <c r="I11" s="8">
        <v>0</v>
      </c>
      <c r="J11" s="8">
        <v>19.3148</v>
      </c>
      <c r="K11" s="8">
        <v>0</v>
      </c>
      <c r="L11" s="8">
        <v>0</v>
      </c>
      <c r="M11" s="8">
        <v>0</v>
      </c>
      <c r="N11" s="8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7" customHeight="1" spans="1:25">
      <c r="A12" s="5" t="s">
        <v>91</v>
      </c>
      <c r="B12" s="5" t="s">
        <v>92</v>
      </c>
      <c r="C12" s="5" t="s">
        <v>92</v>
      </c>
      <c r="D12" s="7" t="s">
        <v>89</v>
      </c>
      <c r="E12" s="5" t="s">
        <v>94</v>
      </c>
      <c r="F12" s="8">
        <v>182.444896</v>
      </c>
      <c r="G12" s="8">
        <v>182.444896</v>
      </c>
      <c r="H12" s="8">
        <v>182.444896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91</v>
      </c>
      <c r="B13" s="5" t="s">
        <v>92</v>
      </c>
      <c r="C13" s="5" t="s">
        <v>95</v>
      </c>
      <c r="D13" s="7" t="s">
        <v>89</v>
      </c>
      <c r="E13" s="5" t="s">
        <v>96</v>
      </c>
      <c r="F13" s="8">
        <v>91.222448</v>
      </c>
      <c r="G13" s="8">
        <v>91.222448</v>
      </c>
      <c r="H13" s="8">
        <v>91.222448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97</v>
      </c>
      <c r="B14" s="5" t="s">
        <v>98</v>
      </c>
      <c r="C14" s="5" t="s">
        <v>87</v>
      </c>
      <c r="D14" s="7" t="s">
        <v>89</v>
      </c>
      <c r="E14" s="5" t="s">
        <v>99</v>
      </c>
      <c r="F14" s="8">
        <v>88.941884</v>
      </c>
      <c r="G14" s="8">
        <v>88.941884</v>
      </c>
      <c r="H14" s="8">
        <v>88.941884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 t="s">
        <v>100</v>
      </c>
      <c r="B15" s="5" t="s">
        <v>87</v>
      </c>
      <c r="C15" s="5" t="s">
        <v>101</v>
      </c>
      <c r="D15" s="7" t="s">
        <v>89</v>
      </c>
      <c r="E15" s="5" t="s">
        <v>102</v>
      </c>
      <c r="F15" s="8">
        <v>136.833672</v>
      </c>
      <c r="G15" s="8">
        <v>136.833672</v>
      </c>
      <c r="H15" s="8">
        <v>136.833672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7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rintOptions horizontalCentered="1"/>
  <pageMargins left="0.15748031496063" right="0.15748031496063" top="0.275590551181102" bottom="0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I19" sqref="I1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339</v>
      </c>
      <c r="Y1" s="9"/>
    </row>
    <row r="2" ht="19.5" customHeight="1" spans="1:25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5</v>
      </c>
      <c r="Y3" s="9"/>
    </row>
    <row r="4" ht="14.25" customHeight="1" spans="1:25">
      <c r="A4" s="4" t="s">
        <v>58</v>
      </c>
      <c r="B4" s="4"/>
      <c r="C4" s="4"/>
      <c r="D4" s="4" t="s">
        <v>309</v>
      </c>
      <c r="E4" s="4" t="s">
        <v>338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7">
      <c r="A12" s="18" t="s">
        <v>341</v>
      </c>
      <c r="B12" s="18"/>
      <c r="C12" s="18"/>
      <c r="D12" s="18"/>
      <c r="E12" s="18"/>
      <c r="F12" s="18"/>
      <c r="G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342</v>
      </c>
      <c r="Y1" s="17"/>
    </row>
    <row r="2" ht="19.5" customHeight="1" spans="1:25">
      <c r="A2" s="11" t="s">
        <v>343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5</v>
      </c>
      <c r="Y3" s="17"/>
    </row>
    <row r="4" ht="14.25" customHeight="1" spans="1:25">
      <c r="A4" s="12" t="s">
        <v>58</v>
      </c>
      <c r="B4" s="12"/>
      <c r="C4" s="12"/>
      <c r="D4" s="12" t="s">
        <v>309</v>
      </c>
      <c r="E4" s="12" t="s">
        <v>338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48.2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345</v>
      </c>
      <c r="AI1" s="9"/>
    </row>
    <row r="2" ht="23.45" customHeight="1" spans="1:35">
      <c r="A2" s="3" t="s">
        <v>346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5</v>
      </c>
      <c r="AI3" s="9"/>
    </row>
    <row r="4" ht="14.25" customHeight="1" spans="1:35">
      <c r="A4" s="4" t="s">
        <v>58</v>
      </c>
      <c r="B4" s="4"/>
      <c r="C4" s="4"/>
      <c r="D4" s="4" t="s">
        <v>309</v>
      </c>
      <c r="E4" s="4" t="s">
        <v>338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  <c r="L4" s="4" t="s">
        <v>353</v>
      </c>
      <c r="M4" s="4"/>
      <c r="N4" s="4"/>
      <c r="O4" s="4"/>
      <c r="P4" s="4"/>
      <c r="Q4" s="4"/>
      <c r="R4" s="4"/>
      <c r="S4" s="4"/>
      <c r="T4" s="4"/>
      <c r="U4" s="4" t="s">
        <v>354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355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312</v>
      </c>
      <c r="N5" s="4"/>
      <c r="O5" s="4"/>
      <c r="P5" s="4" t="s">
        <v>313</v>
      </c>
      <c r="Q5" s="4" t="s">
        <v>314</v>
      </c>
      <c r="R5" s="4" t="s">
        <v>315</v>
      </c>
      <c r="S5" s="4" t="s">
        <v>316</v>
      </c>
      <c r="T5" s="4" t="s">
        <v>356</v>
      </c>
      <c r="U5" s="4" t="s">
        <v>11</v>
      </c>
      <c r="V5" s="4" t="s">
        <v>357</v>
      </c>
      <c r="W5" s="4"/>
      <c r="X5" s="4"/>
      <c r="Y5" s="4"/>
      <c r="Z5" s="4"/>
      <c r="AA5" s="4"/>
      <c r="AB5" s="4"/>
      <c r="AC5" s="4"/>
      <c r="AD5" s="4"/>
      <c r="AE5" s="4" t="s">
        <v>358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359</v>
      </c>
      <c r="O6" s="4" t="s">
        <v>319</v>
      </c>
      <c r="P6" s="4"/>
      <c r="Q6" s="4"/>
      <c r="R6" s="4"/>
      <c r="S6" s="4"/>
      <c r="T6" s="4"/>
      <c r="U6" s="4"/>
      <c r="V6" s="4" t="s">
        <v>68</v>
      </c>
      <c r="W6" s="4" t="s">
        <v>360</v>
      </c>
      <c r="X6" s="4"/>
      <c r="Y6" s="4"/>
      <c r="Z6" s="4"/>
      <c r="AA6" s="4" t="s">
        <v>361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362</v>
      </c>
      <c r="Y8" s="4" t="s">
        <v>363</v>
      </c>
      <c r="Z8" s="4" t="s">
        <v>364</v>
      </c>
      <c r="AA8" s="4" t="s">
        <v>68</v>
      </c>
      <c r="AB8" s="4" t="s">
        <v>362</v>
      </c>
      <c r="AC8" s="4" t="s">
        <v>363</v>
      </c>
      <c r="AD8" s="4" t="s">
        <v>364</v>
      </c>
      <c r="AE8" s="4" t="s">
        <v>68</v>
      </c>
      <c r="AF8" s="4" t="s">
        <v>362</v>
      </c>
      <c r="AG8" s="4" t="s">
        <v>363</v>
      </c>
      <c r="AH8" s="4" t="s">
        <v>364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2021-03-09T09:13:00Z</cp:lastPrinted>
  <dcterms:modified xsi:type="dcterms:W3CDTF">2021-03-17T03:27:21Z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