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  <sheet name="Sheet1" sheetId="12" r:id="rId12"/>
  </sheets>
  <definedNames>
    <definedName name="_xlnm._FilterDatabase" localSheetId="3" hidden="1">表3.一般公共预算基本支出表!$A$5:$E$64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 fullPrecision="0"/>
</workbook>
</file>

<file path=xl/sharedStrings.xml><?xml version="1.0" encoding="utf-8"?>
<sst xmlns="http://schemas.openxmlformats.org/spreadsheetml/2006/main" count="620" uniqueCount="360">
  <si>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</si>
  <si>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</si>
  <si>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</si>
  <si>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</si>
  <si>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</si>
  <si>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</si>
  <si>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</si>
  <si>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</si>
  <si>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</si>
  <si>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</si>
  <si>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</si>
  <si>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</si>
  <si>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</si>
  <si>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</si>
  <si>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</si>
  <si>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</si>
  <si>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</si>
  <si>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</si>
  <si>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</si>
  <si>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</si>
  <si>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</si>
  <si>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</si>
  <si>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</si>
  <si>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</si>
  <si>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</si>
  <si>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</si>
  <si>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</si>
  <si>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</si>
  <si>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</si>
  <si>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</si>
  <si>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</si>
  <si>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</si>
  <si>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</si>
  <si>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</si>
  <si>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</si>
  <si>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</si>
  <si>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</si>
  <si>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</si>
  <si>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</si>
  <si>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</si>
  <si>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</si>
  <si>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</si>
  <si>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</si>
  <si>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</si>
  <si>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</si>
  <si>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</si>
  <si>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</si>
  <si>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</si>
  <si>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</si>
  <si>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</si>
  <si>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</si>
  <si>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</si>
  <si>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</si>
  <si>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</si>
  <si>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</si>
  <si>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</si>
  <si>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</si>
  <si>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</si>
  <si>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</si>
  <si>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</si>
  <si>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</si>
  <si>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</si>
  <si>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</si>
  <si>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</si>
  <si>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</si>
  <si>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</si>
  <si>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</si>
  <si>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</si>
  <si>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</si>
  <si>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</si>
  <si>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</si>
  <si>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</si>
  <si>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</si>
  <si>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</si>
  <si>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</si>
  <si>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</si>
  <si>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</si>
  <si>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</si>
  <si>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</si>
  <si>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</si>
  <si>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401029</t>
  </si>
  <si>
    <t xml:space="preserve">  鹿寨县城南第二小学</t>
  </si>
  <si>
    <t>205</t>
  </si>
  <si>
    <t>02</t>
  </si>
  <si>
    <t xml:space="preserve">          </t>
  </si>
  <si>
    <t xml:space="preserve">    小学教育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</si>
  <si>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</si>
  <si>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</si>
  <si>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</si>
  <si>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</si>
  <si>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</si>
  <si>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</si>
  <si>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</si>
  <si>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</si>
  <si>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</si>
  <si>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</si>
  <si>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</si>
  <si>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</si>
  <si>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</si>
  <si>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</si>
  <si>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</si>
  <si>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</si>
  <si>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</si>
  <si>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小学教育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</si>
  <si>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</si>
  <si>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</si>
  <si>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</si>
  <si>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</si>
  <si>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</si>
  <si>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</si>
  <si>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</si>
  <si>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</si>
  <si>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</si>
  <si>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</si>
  <si>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</si>
  <si>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</si>
  <si>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</si>
  <si>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</si>
  <si>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</si>
  <si>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</si>
  <si>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</si>
  <si>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</si>
  <si>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</si>
  <si>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</si>
  <si>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</si>
  <si>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</si>
  <si>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</si>
  <si>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</si>
  <si>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</si>
  <si>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</si>
  <si>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</si>
  <si>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</si>
  <si>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</si>
  <si>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</si>
  <si>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</si>
  <si>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</si>
  <si>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</si>
  <si>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</si>
  <si>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</si>
  <si>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</si>
  <si>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</si>
  <si>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</si>
  <si>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</si>
  <si>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</si>
  <si>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</si>
  <si>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</si>
  <si>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</si>
  <si>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</si>
  <si>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</si>
  <si>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</si>
  <si>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</si>
  <si>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</si>
  <si>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</si>
  <si>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</si>
  <si>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</si>
  <si>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</si>
  <si>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</si>
  <si>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</si>
  <si>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</si>
  <si>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</si>
  <si>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</si>
  <si>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</si>
  <si>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</si>
  <si>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</si>
  <si>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</si>
  <si>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</si>
  <si>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</si>
  <si>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</si>
  <si>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</si>
  <si>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</si>
  <si>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</si>
  <si>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</si>
  <si>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</si>
  <si>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</si>
  <si>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</si>
  <si>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</si>
  <si>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</si>
  <si>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</si>
  <si>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</si>
  <si>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</si>
  <si>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</si>
  <si>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</si>
  <si>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</si>
  <si>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</si>
  <si>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</si>
  <si>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</si>
  <si>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</si>
  <si>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</si>
  <si>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</si>
  <si>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</si>
  <si>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</si>
  <si>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</si>
  <si>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</si>
  <si>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</si>
  <si>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</si>
  <si>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</si>
  <si>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</si>
  <si>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</si>
  <si>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</si>
  <si>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</si>
  <si>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</si>
  <si>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</si>
  <si>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</si>
  <si>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</si>
  <si>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</si>
  <si>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</si>
  <si>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</si>
  <si>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30311</t>
  </si>
  <si>
    <t>代缴社会保险费</t>
  </si>
  <si>
    <t>30399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</si>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</sst>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;;"/>
    <numFmt numFmtId="177" formatCode="#0"/>
    <numFmt numFmtId="178" formatCode="0.00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9"/>
      <color rgb="FFFF0000"/>
      <name val="SimSun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18" borderId="1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10" borderId="13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49" fontId="7" fillId="3" borderId="2" xfId="0" applyNumberFormat="1" applyFont="1" applyFill="1" applyBorder="1" applyAlignment="1" applyProtection="1"/>
    <xf numFmtId="178" fontId="1" fillId="3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9" fillId="0" borderId="2" xfId="0" applyNumberFormat="1" applyFont="1" applyFill="1" applyBorder="1" applyAlignment="1" applyProtection="1"/>
    <xf numFmtId="178" fontId="5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/>
    <xf numFmtId="178" fontId="1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/>
    <xf numFmtId="178" fontId="1" fillId="0" borderId="0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/>
    <xf numFmtId="178" fontId="5" fillId="0" borderId="0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7" fillId="3" borderId="0" xfId="0" applyNumberFormat="1" applyFont="1" applyFill="1" applyBorder="1" applyAlignment="1" applyProtection="1"/>
    <xf numFmtId="178" fontId="1" fillId="3" borderId="0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 applyProtection="1">
      <alignment horizontal="center" vertical="center"/>
    </xf>
    <xf numFmtId="178" fontId="11" fillId="3" borderId="0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49" fontId="0" fillId="0" borderId="7" xfId="0" applyNumberFormat="1" applyFont="1" applyFill="1" applyBorder="1" applyAlignment="1" applyProtection="1">
      <alignment horizontal="left" vertical="center"/>
    </xf>
    <xf numFmtId="176" fontId="0" fillId="0" borderId="7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V8" sqref="V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32" sqref="E3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337</v>
      </c>
      <c r="Y1" s="17"/>
    </row>
    <row r="2" ht="19.5" customHeight="1" spans="1:25">
      <c r="A2" s="11" t="s">
        <v>338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305</v>
      </c>
      <c r="E4" s="12" t="s">
        <v>333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339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340</v>
      </c>
      <c r="AI1" s="9"/>
    </row>
    <row r="2" ht="23.45" customHeight="1" spans="1:35">
      <c r="A2" s="3" t="s">
        <v>341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305</v>
      </c>
      <c r="E4" s="4" t="s">
        <v>333</v>
      </c>
      <c r="F4" s="4" t="s">
        <v>342</v>
      </c>
      <c r="G4" s="4" t="s">
        <v>343</v>
      </c>
      <c r="H4" s="4" t="s">
        <v>344</v>
      </c>
      <c r="I4" s="4" t="s">
        <v>345</v>
      </c>
      <c r="J4" s="4" t="s">
        <v>346</v>
      </c>
      <c r="K4" s="4" t="s">
        <v>347</v>
      </c>
      <c r="L4" s="4" t="s">
        <v>348</v>
      </c>
      <c r="M4" s="4"/>
      <c r="N4" s="4"/>
      <c r="O4" s="4"/>
      <c r="P4" s="4"/>
      <c r="Q4" s="4"/>
      <c r="R4" s="4"/>
      <c r="S4" s="4"/>
      <c r="T4" s="4"/>
      <c r="U4" s="4" t="s">
        <v>349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350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308</v>
      </c>
      <c r="N5" s="4"/>
      <c r="O5" s="4"/>
      <c r="P5" s="4" t="s">
        <v>309</v>
      </c>
      <c r="Q5" s="4" t="s">
        <v>310</v>
      </c>
      <c r="R5" s="4" t="s">
        <v>311</v>
      </c>
      <c r="S5" s="4" t="s">
        <v>312</v>
      </c>
      <c r="T5" s="4" t="s">
        <v>351</v>
      </c>
      <c r="U5" s="4" t="s">
        <v>9</v>
      </c>
      <c r="V5" s="4" t="s">
        <v>352</v>
      </c>
      <c r="W5" s="4"/>
      <c r="X5" s="4"/>
      <c r="Y5" s="4"/>
      <c r="Z5" s="4"/>
      <c r="AA5" s="4"/>
      <c r="AB5" s="4"/>
      <c r="AC5" s="4"/>
      <c r="AD5" s="4"/>
      <c r="AE5" s="4" t="s">
        <v>353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354</v>
      </c>
      <c r="O6" s="4" t="s">
        <v>315</v>
      </c>
      <c r="P6" s="4"/>
      <c r="Q6" s="4"/>
      <c r="R6" s="4"/>
      <c r="S6" s="4"/>
      <c r="T6" s="4"/>
      <c r="U6" s="4"/>
      <c r="V6" s="4" t="s">
        <v>66</v>
      </c>
      <c r="W6" s="4" t="s">
        <v>355</v>
      </c>
      <c r="X6" s="4"/>
      <c r="Y6" s="4"/>
      <c r="Z6" s="4"/>
      <c r="AA6" s="4" t="s">
        <v>356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357</v>
      </c>
      <c r="Y8" s="4" t="s">
        <v>358</v>
      </c>
      <c r="Z8" s="4" t="s">
        <v>359</v>
      </c>
      <c r="AA8" s="4" t="s">
        <v>66</v>
      </c>
      <c r="AB8" s="4" t="s">
        <v>357</v>
      </c>
      <c r="AC8" s="4" t="s">
        <v>358</v>
      </c>
      <c r="AD8" s="4" t="s">
        <v>359</v>
      </c>
      <c r="AE8" s="4" t="s">
        <v>66</v>
      </c>
      <c r="AF8" s="4" t="s">
        <v>357</v>
      </c>
      <c r="AG8" s="4" t="s">
        <v>358</v>
      </c>
      <c r="AH8" s="4" t="s">
        <v>359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F36" sqref="F36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70" t="s">
        <v>4</v>
      </c>
      <c r="B4" s="70"/>
      <c r="C4" s="70" t="s">
        <v>5</v>
      </c>
      <c r="D4" s="70"/>
      <c r="E4" s="70"/>
      <c r="F4" s="70"/>
      <c r="G4" s="70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30">
        <v>231.96</v>
      </c>
      <c r="C6" s="14" t="s">
        <v>14</v>
      </c>
      <c r="D6" s="30">
        <f>SUM(E6:G6)</f>
        <v>0</v>
      </c>
      <c r="E6" s="30">
        <v>0</v>
      </c>
      <c r="F6" s="30">
        <v>0</v>
      </c>
      <c r="G6" s="30">
        <v>0</v>
      </c>
    </row>
    <row r="7" spans="1:7">
      <c r="A7" s="14" t="s">
        <v>15</v>
      </c>
      <c r="B7" s="30">
        <v>0</v>
      </c>
      <c r="C7" s="14" t="s">
        <v>16</v>
      </c>
      <c r="D7" s="30">
        <f t="shared" ref="D7:D33" si="0">SUM(E7:G7)</f>
        <v>0</v>
      </c>
      <c r="E7" s="30">
        <v>0</v>
      </c>
      <c r="F7" s="30">
        <v>0</v>
      </c>
      <c r="G7" s="30">
        <v>0</v>
      </c>
    </row>
    <row r="8" spans="1:7">
      <c r="A8" s="14" t="s">
        <v>17</v>
      </c>
      <c r="B8" s="30">
        <v>0</v>
      </c>
      <c r="C8" s="14" t="s">
        <v>18</v>
      </c>
      <c r="D8" s="30">
        <f t="shared" si="0"/>
        <v>0</v>
      </c>
      <c r="E8" s="30">
        <v>0</v>
      </c>
      <c r="F8" s="30">
        <v>0</v>
      </c>
      <c r="G8" s="30">
        <v>0</v>
      </c>
    </row>
    <row r="9" spans="1:7">
      <c r="A9" s="14"/>
      <c r="B9" s="30"/>
      <c r="C9" s="14" t="s">
        <v>19</v>
      </c>
      <c r="D9" s="30">
        <f t="shared" si="0"/>
        <v>0</v>
      </c>
      <c r="E9" s="30">
        <v>0</v>
      </c>
      <c r="F9" s="30">
        <v>0</v>
      </c>
      <c r="G9" s="30">
        <v>0</v>
      </c>
    </row>
    <row r="10" spans="1:7">
      <c r="A10" s="14"/>
      <c r="B10" s="30"/>
      <c r="C10" s="14" t="s">
        <v>20</v>
      </c>
      <c r="D10" s="30">
        <f t="shared" si="0"/>
        <v>187.35</v>
      </c>
      <c r="E10" s="30">
        <v>187.35</v>
      </c>
      <c r="F10" s="30">
        <v>0</v>
      </c>
      <c r="G10" s="30">
        <v>0</v>
      </c>
    </row>
    <row r="11" spans="1:7">
      <c r="A11" s="14"/>
      <c r="B11" s="30"/>
      <c r="C11" s="14" t="s">
        <v>21</v>
      </c>
      <c r="D11" s="30">
        <f t="shared" si="0"/>
        <v>0</v>
      </c>
      <c r="E11" s="30">
        <v>0</v>
      </c>
      <c r="F11" s="30">
        <v>0</v>
      </c>
      <c r="G11" s="30">
        <v>0</v>
      </c>
    </row>
    <row r="12" spans="1:7">
      <c r="A12" s="14"/>
      <c r="B12" s="30"/>
      <c r="C12" s="14" t="s">
        <v>22</v>
      </c>
      <c r="D12" s="30">
        <f t="shared" si="0"/>
        <v>0</v>
      </c>
      <c r="E12" s="30">
        <v>0</v>
      </c>
      <c r="F12" s="30">
        <v>0</v>
      </c>
      <c r="G12" s="30">
        <v>0</v>
      </c>
    </row>
    <row r="13" spans="1:7">
      <c r="A13" s="14"/>
      <c r="B13" s="30"/>
      <c r="C13" s="14" t="s">
        <v>23</v>
      </c>
      <c r="D13" s="30">
        <f t="shared" si="0"/>
        <v>24.35</v>
      </c>
      <c r="E13" s="30">
        <v>24.35</v>
      </c>
      <c r="F13" s="30">
        <v>0</v>
      </c>
      <c r="G13" s="30">
        <v>0</v>
      </c>
    </row>
    <row r="14" spans="1:7">
      <c r="A14" s="14"/>
      <c r="B14" s="30"/>
      <c r="C14" s="14" t="s">
        <v>24</v>
      </c>
      <c r="D14" s="30">
        <f t="shared" si="0"/>
        <v>8.09</v>
      </c>
      <c r="E14" s="30">
        <v>8.09</v>
      </c>
      <c r="F14" s="30">
        <v>0</v>
      </c>
      <c r="G14" s="30">
        <v>0</v>
      </c>
    </row>
    <row r="15" spans="1:7">
      <c r="A15" s="14"/>
      <c r="B15" s="30"/>
      <c r="C15" s="14" t="s">
        <v>25</v>
      </c>
      <c r="D15" s="30">
        <f t="shared" si="0"/>
        <v>0</v>
      </c>
      <c r="E15" s="30">
        <v>0</v>
      </c>
      <c r="F15" s="30">
        <v>0</v>
      </c>
      <c r="G15" s="30">
        <v>0</v>
      </c>
    </row>
    <row r="16" spans="1:7">
      <c r="A16" s="14"/>
      <c r="B16" s="30"/>
      <c r="C16" s="14" t="s">
        <v>26</v>
      </c>
      <c r="D16" s="30">
        <f t="shared" si="0"/>
        <v>0</v>
      </c>
      <c r="E16" s="30">
        <v>0</v>
      </c>
      <c r="F16" s="30">
        <v>0</v>
      </c>
      <c r="G16" s="30">
        <v>0</v>
      </c>
    </row>
    <row r="17" spans="1:7">
      <c r="A17" s="14"/>
      <c r="B17" s="30"/>
      <c r="C17" s="14" t="s">
        <v>27</v>
      </c>
      <c r="D17" s="30">
        <f t="shared" si="0"/>
        <v>0</v>
      </c>
      <c r="E17" s="30">
        <v>0</v>
      </c>
      <c r="F17" s="30">
        <v>0</v>
      </c>
      <c r="G17" s="30">
        <v>0</v>
      </c>
    </row>
    <row r="18" spans="1:7">
      <c r="A18" s="14"/>
      <c r="B18" s="30"/>
      <c r="C18" s="14" t="s">
        <v>28</v>
      </c>
      <c r="D18" s="30">
        <f t="shared" si="0"/>
        <v>0</v>
      </c>
      <c r="E18" s="30">
        <v>0</v>
      </c>
      <c r="F18" s="30">
        <v>0</v>
      </c>
      <c r="G18" s="30">
        <v>0</v>
      </c>
    </row>
    <row r="19" spans="1:7">
      <c r="A19" s="14"/>
      <c r="B19" s="30"/>
      <c r="C19" s="14" t="s">
        <v>29</v>
      </c>
      <c r="D19" s="30">
        <f t="shared" si="0"/>
        <v>0</v>
      </c>
      <c r="E19" s="30">
        <v>0</v>
      </c>
      <c r="F19" s="30">
        <v>0</v>
      </c>
      <c r="G19" s="30">
        <v>0</v>
      </c>
    </row>
    <row r="20" spans="1:7">
      <c r="A20" s="14"/>
      <c r="B20" s="30"/>
      <c r="C20" s="14" t="s">
        <v>30</v>
      </c>
      <c r="D20" s="30">
        <f t="shared" si="0"/>
        <v>0</v>
      </c>
      <c r="E20" s="30">
        <v>0</v>
      </c>
      <c r="F20" s="30">
        <v>0</v>
      </c>
      <c r="G20" s="30">
        <v>0</v>
      </c>
    </row>
    <row r="21" spans="1:7">
      <c r="A21" s="14"/>
      <c r="B21" s="30"/>
      <c r="C21" s="14" t="s">
        <v>31</v>
      </c>
      <c r="D21" s="30">
        <f t="shared" si="0"/>
        <v>0</v>
      </c>
      <c r="E21" s="30">
        <v>0</v>
      </c>
      <c r="F21" s="30">
        <v>0</v>
      </c>
      <c r="G21" s="30">
        <v>0</v>
      </c>
    </row>
    <row r="22" spans="1:7">
      <c r="A22" s="14"/>
      <c r="B22" s="30"/>
      <c r="C22" s="14" t="s">
        <v>32</v>
      </c>
      <c r="D22" s="30">
        <f t="shared" si="0"/>
        <v>0</v>
      </c>
      <c r="E22" s="30">
        <v>0</v>
      </c>
      <c r="F22" s="30">
        <v>0</v>
      </c>
      <c r="G22" s="30">
        <v>0</v>
      </c>
    </row>
    <row r="23" spans="1:7">
      <c r="A23" s="14"/>
      <c r="B23" s="30"/>
      <c r="C23" s="14" t="s">
        <v>33</v>
      </c>
      <c r="D23" s="30">
        <f t="shared" si="0"/>
        <v>0</v>
      </c>
      <c r="E23" s="30">
        <v>0</v>
      </c>
      <c r="F23" s="30">
        <v>0</v>
      </c>
      <c r="G23" s="30">
        <v>0</v>
      </c>
    </row>
    <row r="24" spans="1:7">
      <c r="A24" s="14"/>
      <c r="B24" s="30"/>
      <c r="C24" s="14" t="s">
        <v>34</v>
      </c>
      <c r="D24" s="30">
        <f t="shared" si="0"/>
        <v>12.17</v>
      </c>
      <c r="E24" s="30">
        <v>12.17</v>
      </c>
      <c r="F24" s="30">
        <v>0</v>
      </c>
      <c r="G24" s="30">
        <v>0</v>
      </c>
    </row>
    <row r="25" spans="1:7">
      <c r="A25" s="14"/>
      <c r="B25" s="30"/>
      <c r="C25" s="14" t="s">
        <v>35</v>
      </c>
      <c r="D25" s="30">
        <f t="shared" si="0"/>
        <v>0</v>
      </c>
      <c r="E25" s="30">
        <v>0</v>
      </c>
      <c r="F25" s="30">
        <v>0</v>
      </c>
      <c r="G25" s="30">
        <v>0</v>
      </c>
    </row>
    <row r="26" spans="1:7">
      <c r="A26" s="14"/>
      <c r="B26" s="30"/>
      <c r="C26" s="14" t="s">
        <v>36</v>
      </c>
      <c r="D26" s="30">
        <f t="shared" si="0"/>
        <v>0</v>
      </c>
      <c r="E26" s="30">
        <v>0</v>
      </c>
      <c r="F26" s="30">
        <v>0</v>
      </c>
      <c r="G26" s="30">
        <v>0</v>
      </c>
    </row>
    <row r="27" spans="1:7">
      <c r="A27" s="14"/>
      <c r="B27" s="30"/>
      <c r="C27" s="14" t="s">
        <v>37</v>
      </c>
      <c r="D27" s="30">
        <f t="shared" si="0"/>
        <v>0</v>
      </c>
      <c r="E27" s="30">
        <v>0</v>
      </c>
      <c r="F27" s="30">
        <v>0</v>
      </c>
      <c r="G27" s="30">
        <v>0</v>
      </c>
    </row>
    <row r="28" spans="1:7">
      <c r="A28" s="14"/>
      <c r="B28" s="30"/>
      <c r="C28" s="14" t="s">
        <v>38</v>
      </c>
      <c r="D28" s="30">
        <f t="shared" si="0"/>
        <v>0</v>
      </c>
      <c r="E28" s="30">
        <v>0</v>
      </c>
      <c r="F28" s="30">
        <v>0</v>
      </c>
      <c r="G28" s="30">
        <v>0</v>
      </c>
    </row>
    <row r="29" spans="1:7">
      <c r="A29" s="14"/>
      <c r="B29" s="30"/>
      <c r="C29" s="14" t="s">
        <v>39</v>
      </c>
      <c r="D29" s="30">
        <f t="shared" si="0"/>
        <v>0</v>
      </c>
      <c r="E29" s="30">
        <v>0</v>
      </c>
      <c r="F29" s="30">
        <v>0</v>
      </c>
      <c r="G29" s="30">
        <v>0</v>
      </c>
    </row>
    <row r="30" spans="1:7">
      <c r="A30" s="14"/>
      <c r="B30" s="30"/>
      <c r="C30" s="14" t="s">
        <v>40</v>
      </c>
      <c r="D30" s="30">
        <f t="shared" si="0"/>
        <v>0</v>
      </c>
      <c r="E30" s="30">
        <v>0</v>
      </c>
      <c r="F30" s="30">
        <v>0</v>
      </c>
      <c r="G30" s="30">
        <v>0</v>
      </c>
    </row>
    <row r="31" spans="1:7">
      <c r="A31" s="14"/>
      <c r="B31" s="30"/>
      <c r="C31" s="14" t="s">
        <v>41</v>
      </c>
      <c r="D31" s="30">
        <f t="shared" si="0"/>
        <v>0</v>
      </c>
      <c r="E31" s="30">
        <v>0</v>
      </c>
      <c r="F31" s="30">
        <v>0</v>
      </c>
      <c r="G31" s="30">
        <v>0</v>
      </c>
    </row>
    <row r="32" spans="1:7">
      <c r="A32" s="14"/>
      <c r="B32" s="30"/>
      <c r="C32" s="14" t="s">
        <v>42</v>
      </c>
      <c r="D32" s="30">
        <f t="shared" si="0"/>
        <v>0</v>
      </c>
      <c r="E32" s="30">
        <v>0</v>
      </c>
      <c r="F32" s="30">
        <v>0</v>
      </c>
      <c r="G32" s="30">
        <v>0</v>
      </c>
    </row>
    <row r="33" spans="1:7">
      <c r="A33" s="14"/>
      <c r="B33" s="30"/>
      <c r="C33" s="14" t="s">
        <v>43</v>
      </c>
      <c r="D33" s="30">
        <f t="shared" si="0"/>
        <v>0</v>
      </c>
      <c r="E33" s="30">
        <v>0</v>
      </c>
      <c r="F33" s="30">
        <v>0</v>
      </c>
      <c r="G33" s="30">
        <v>0</v>
      </c>
    </row>
    <row r="34" spans="1:7">
      <c r="A34" s="70" t="s">
        <v>44</v>
      </c>
      <c r="B34" s="30">
        <f>SUM(B6:B33)</f>
        <v>231.96</v>
      </c>
      <c r="C34" s="70" t="s">
        <v>45</v>
      </c>
      <c r="D34" s="30">
        <f>SUM(D6:D33)</f>
        <v>231.96</v>
      </c>
      <c r="E34" s="30">
        <f>SUM(E6:E33)</f>
        <v>231.96</v>
      </c>
      <c r="F34" s="30">
        <f>SUM(F6:F33)</f>
        <v>0</v>
      </c>
      <c r="G34" s="30">
        <f>SUM(G6:G33)</f>
        <v>0</v>
      </c>
    </row>
    <row r="35" spans="1:7">
      <c r="A35" s="14" t="s">
        <v>46</v>
      </c>
      <c r="B35" s="30">
        <f>SUM(B36:B38)</f>
        <v>0</v>
      </c>
      <c r="C35" s="14" t="s">
        <v>47</v>
      </c>
      <c r="D35" s="30"/>
      <c r="E35" s="30"/>
      <c r="F35" s="30"/>
      <c r="G35" s="30"/>
    </row>
    <row r="36" spans="1:7">
      <c r="A36" s="14" t="s">
        <v>48</v>
      </c>
      <c r="B36" s="30">
        <v>0</v>
      </c>
      <c r="C36" s="14"/>
      <c r="D36" s="30"/>
      <c r="E36" s="30"/>
      <c r="F36" s="30"/>
      <c r="G36" s="30"/>
    </row>
    <row r="37" spans="1:7">
      <c r="A37" s="14" t="s">
        <v>49</v>
      </c>
      <c r="B37" s="30">
        <v>0</v>
      </c>
      <c r="C37" s="14"/>
      <c r="D37" s="30"/>
      <c r="E37" s="30"/>
      <c r="F37" s="30"/>
      <c r="G37" s="30"/>
    </row>
    <row r="38" spans="1:7">
      <c r="A38" s="14" t="s">
        <v>50</v>
      </c>
      <c r="B38" s="30">
        <v>0</v>
      </c>
      <c r="C38" s="14"/>
      <c r="D38" s="30"/>
      <c r="E38" s="30"/>
      <c r="F38" s="30"/>
      <c r="G38" s="30"/>
    </row>
    <row r="39" spans="1:7">
      <c r="A39" s="70" t="s">
        <v>51</v>
      </c>
      <c r="B39" s="30">
        <f>B34+B35</f>
        <v>231.96</v>
      </c>
      <c r="C39" s="70" t="s">
        <v>52</v>
      </c>
      <c r="D39" s="30">
        <f>D34+D35</f>
        <v>231.96</v>
      </c>
      <c r="E39" s="30">
        <f>E34+E35</f>
        <v>231.96</v>
      </c>
      <c r="F39" s="30">
        <f>F34+F35</f>
        <v>0</v>
      </c>
      <c r="G39" s="3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workbookViewId="0">
      <selection activeCell="L7" sqref="G7 L7"/>
    </sheetView>
  </sheetViews>
  <sheetFormatPr defaultColWidth="10" defaultRowHeight="13.5"/>
  <cols>
    <col min="1" max="1" width="3.5" customWidth="1"/>
    <col min="2" max="3" width="3.125" customWidth="1"/>
    <col min="4" max="4" width="9.1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875" customWidth="1"/>
    <col min="24" max="24" width="4" customWidth="1"/>
    <col min="25" max="25" width="4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9" t="s">
        <v>3</v>
      </c>
      <c r="X3" s="69"/>
      <c r="Y3" s="69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23.25" customHeight="1" spans="1:25">
      <c r="A7" s="64"/>
      <c r="B7" s="65"/>
      <c r="C7" s="66"/>
      <c r="D7" s="67"/>
      <c r="E7" s="68" t="s">
        <v>9</v>
      </c>
      <c r="F7" s="8">
        <f>F8</f>
        <v>231.96</v>
      </c>
      <c r="G7" s="8">
        <f>G8</f>
        <v>211.29</v>
      </c>
      <c r="H7" s="8">
        <f t="shared" ref="H7:Y7" si="0">H8</f>
        <v>187.79</v>
      </c>
      <c r="I7" s="8">
        <f t="shared" si="0"/>
        <v>23.14</v>
      </c>
      <c r="J7" s="8">
        <f t="shared" si="0"/>
        <v>0.36</v>
      </c>
      <c r="K7" s="8">
        <f t="shared" si="0"/>
        <v>0</v>
      </c>
      <c r="L7" s="8">
        <f t="shared" si="0"/>
        <v>20.67</v>
      </c>
      <c r="M7" s="8">
        <f t="shared" si="0"/>
        <v>20.67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8">
        <f t="shared" si="0"/>
        <v>0</v>
      </c>
      <c r="U7" s="8">
        <f t="shared" si="0"/>
        <v>0</v>
      </c>
      <c r="V7" s="8">
        <f t="shared" si="0"/>
        <v>0</v>
      </c>
      <c r="W7" s="8">
        <f t="shared" si="0"/>
        <v>0</v>
      </c>
      <c r="X7" s="8">
        <f t="shared" si="0"/>
        <v>0</v>
      </c>
      <c r="Y7" s="8">
        <f t="shared" si="0"/>
        <v>0</v>
      </c>
    </row>
    <row r="8" s="1" customFormat="1" ht="35.25" customHeight="1" spans="1:25">
      <c r="A8" s="64"/>
      <c r="B8" s="65"/>
      <c r="C8" s="66"/>
      <c r="D8" s="67" t="s">
        <v>80</v>
      </c>
      <c r="E8" s="68" t="s">
        <v>81</v>
      </c>
      <c r="F8" s="8">
        <f t="shared" ref="F8:Y8" si="1">SUM(F9:F13)</f>
        <v>231.96</v>
      </c>
      <c r="G8" s="8">
        <f t="shared" si="1"/>
        <v>211.29</v>
      </c>
      <c r="H8" s="8">
        <f t="shared" si="1"/>
        <v>187.79</v>
      </c>
      <c r="I8" s="8">
        <f t="shared" si="1"/>
        <v>23.14</v>
      </c>
      <c r="J8" s="8">
        <f t="shared" si="1"/>
        <v>0.36</v>
      </c>
      <c r="K8" s="8">
        <f t="shared" si="1"/>
        <v>0</v>
      </c>
      <c r="L8" s="8">
        <f t="shared" si="1"/>
        <v>20.67</v>
      </c>
      <c r="M8" s="8">
        <f t="shared" si="1"/>
        <v>20.67</v>
      </c>
      <c r="N8" s="8">
        <f t="shared" si="1"/>
        <v>0</v>
      </c>
      <c r="O8" s="8">
        <f t="shared" si="1"/>
        <v>0</v>
      </c>
      <c r="P8" s="8">
        <f t="shared" si="1"/>
        <v>0</v>
      </c>
      <c r="Q8" s="8">
        <f t="shared" si="1"/>
        <v>0</v>
      </c>
      <c r="R8" s="8">
        <f t="shared" si="1"/>
        <v>0</v>
      </c>
      <c r="S8" s="8">
        <f t="shared" si="1"/>
        <v>0</v>
      </c>
      <c r="T8" s="8">
        <f t="shared" si="1"/>
        <v>0</v>
      </c>
      <c r="U8" s="8">
        <f t="shared" si="1"/>
        <v>0</v>
      </c>
      <c r="V8" s="8">
        <f t="shared" si="1"/>
        <v>0</v>
      </c>
      <c r="W8" s="8">
        <f t="shared" si="1"/>
        <v>0</v>
      </c>
      <c r="X8" s="8">
        <f t="shared" si="1"/>
        <v>0</v>
      </c>
      <c r="Y8" s="8">
        <f t="shared" si="1"/>
        <v>0</v>
      </c>
    </row>
    <row r="9" s="1" customFormat="1" ht="35.25" customHeight="1" spans="1:25">
      <c r="A9" s="64" t="s">
        <v>82</v>
      </c>
      <c r="B9" s="65" t="s">
        <v>83</v>
      </c>
      <c r="C9" s="66" t="s">
        <v>83</v>
      </c>
      <c r="D9" s="67" t="s">
        <v>84</v>
      </c>
      <c r="E9" s="68" t="s">
        <v>85</v>
      </c>
      <c r="F9" s="8">
        <f>G9+L9</f>
        <v>187.35</v>
      </c>
      <c r="G9" s="8">
        <f>SUM(H9:K9)</f>
        <v>166.68</v>
      </c>
      <c r="H9" s="8">
        <v>143.18</v>
      </c>
      <c r="I9" s="8">
        <v>23.14</v>
      </c>
      <c r="J9" s="8">
        <v>0.36</v>
      </c>
      <c r="K9" s="8">
        <v>0</v>
      </c>
      <c r="L9" s="8">
        <f>SUM(M9:V9)</f>
        <v>20.67</v>
      </c>
      <c r="M9" s="8">
        <v>20.67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</row>
    <row r="10" s="1" customFormat="1" ht="35.25" customHeight="1" spans="1:25">
      <c r="A10" s="64" t="s">
        <v>86</v>
      </c>
      <c r="B10" s="65" t="s">
        <v>87</v>
      </c>
      <c r="C10" s="66" t="s">
        <v>87</v>
      </c>
      <c r="D10" s="67" t="s">
        <v>84</v>
      </c>
      <c r="E10" s="68" t="s">
        <v>88</v>
      </c>
      <c r="F10" s="8">
        <f>G10+L10</f>
        <v>16.23</v>
      </c>
      <c r="G10" s="8">
        <f t="shared" ref="G10:G13" si="2">SUM(H10:K10)</f>
        <v>16.23</v>
      </c>
      <c r="H10" s="8">
        <v>16.23</v>
      </c>
      <c r="I10" s="8">
        <v>0</v>
      </c>
      <c r="J10" s="8">
        <v>0</v>
      </c>
      <c r="K10" s="8">
        <v>0</v>
      </c>
      <c r="L10" s="8">
        <f t="shared" ref="L10:L13" si="3">SUM(M10:V10)</f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</row>
    <row r="11" s="1" customFormat="1" ht="35.25" customHeight="1" spans="1:25">
      <c r="A11" s="64" t="s">
        <v>86</v>
      </c>
      <c r="B11" s="65" t="s">
        <v>87</v>
      </c>
      <c r="C11" s="66" t="s">
        <v>89</v>
      </c>
      <c r="D11" s="67" t="s">
        <v>84</v>
      </c>
      <c r="E11" s="68" t="s">
        <v>90</v>
      </c>
      <c r="F11" s="8">
        <f t="shared" ref="F11:F13" si="4">G11+L11</f>
        <v>8.12</v>
      </c>
      <c r="G11" s="8">
        <f t="shared" si="2"/>
        <v>8.12</v>
      </c>
      <c r="H11" s="8">
        <v>8.12</v>
      </c>
      <c r="I11" s="8">
        <v>0</v>
      </c>
      <c r="J11" s="8">
        <v>0</v>
      </c>
      <c r="K11" s="8">
        <v>0</v>
      </c>
      <c r="L11" s="8">
        <f t="shared" si="3"/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</row>
    <row r="12" s="1" customFormat="1" ht="35.25" customHeight="1" spans="1:25">
      <c r="A12" s="64" t="s">
        <v>91</v>
      </c>
      <c r="B12" s="65" t="s">
        <v>92</v>
      </c>
      <c r="C12" s="66" t="s">
        <v>83</v>
      </c>
      <c r="D12" s="67" t="s">
        <v>84</v>
      </c>
      <c r="E12" s="68" t="s">
        <v>93</v>
      </c>
      <c r="F12" s="8">
        <f t="shared" si="4"/>
        <v>8.09</v>
      </c>
      <c r="G12" s="8">
        <f t="shared" si="2"/>
        <v>8.09</v>
      </c>
      <c r="H12" s="8">
        <v>8.09</v>
      </c>
      <c r="I12" s="8">
        <v>0</v>
      </c>
      <c r="J12" s="8">
        <v>0</v>
      </c>
      <c r="K12" s="8">
        <v>0</v>
      </c>
      <c r="L12" s="8">
        <f t="shared" si="3"/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</row>
    <row r="13" s="1" customFormat="1" ht="35.25" customHeight="1" spans="1:25">
      <c r="A13" s="64" t="s">
        <v>94</v>
      </c>
      <c r="B13" s="65" t="s">
        <v>83</v>
      </c>
      <c r="C13" s="66" t="s">
        <v>95</v>
      </c>
      <c r="D13" s="67" t="s">
        <v>84</v>
      </c>
      <c r="E13" s="68" t="s">
        <v>96</v>
      </c>
      <c r="F13" s="8">
        <f t="shared" si="4"/>
        <v>12.17</v>
      </c>
      <c r="G13" s="8">
        <f t="shared" si="2"/>
        <v>12.17</v>
      </c>
      <c r="H13" s="8">
        <v>12.17</v>
      </c>
      <c r="I13" s="8">
        <v>0</v>
      </c>
      <c r="J13" s="8">
        <v>0</v>
      </c>
      <c r="K13" s="8">
        <v>0</v>
      </c>
      <c r="L13" s="8">
        <f t="shared" si="3"/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</row>
    <row r="14" s="1" customFormat="1" ht="14.25" customHeight="1" spans="1:25">
      <c r="A14" s="7"/>
      <c r="B14" s="7"/>
      <c r="C14" s="7"/>
      <c r="D14" s="7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22.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14.2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44"/>
  <sheetViews>
    <sheetView showZeros="0" tabSelected="1" workbookViewId="0">
      <selection activeCell="F6" sqref="$A5:$XFD6"/>
    </sheetView>
  </sheetViews>
  <sheetFormatPr defaultColWidth="10" defaultRowHeight="13.5" outlineLevelCol="4"/>
  <cols>
    <col min="1" max="1" width="8.75" style="1" customWidth="1"/>
    <col min="2" max="2" width="25.375" style="1" customWidth="1"/>
    <col min="3" max="3" width="18.875" style="1" customWidth="1"/>
    <col min="4" max="4" width="18.75" style="1" customWidth="1"/>
    <col min="5" max="5" width="17.375" style="1" customWidth="1"/>
    <col min="6" max="16384" width="10" style="1"/>
  </cols>
  <sheetData>
    <row r="1" ht="14.25" customHeight="1" spans="1:5">
      <c r="A1" s="2"/>
      <c r="B1" s="2"/>
      <c r="C1" s="2"/>
      <c r="D1" s="2"/>
      <c r="E1" s="9" t="s">
        <v>97</v>
      </c>
    </row>
    <row r="2" ht="22.5" customHeight="1" spans="1:5">
      <c r="A2" s="3" t="s">
        <v>98</v>
      </c>
      <c r="B2" s="3"/>
      <c r="C2" s="3"/>
      <c r="D2" s="3"/>
      <c r="E2" s="3"/>
    </row>
    <row r="3" ht="14.25" customHeight="1" spans="1:5">
      <c r="A3" s="2"/>
      <c r="B3" s="2"/>
      <c r="C3" s="2"/>
      <c r="D3" s="2"/>
      <c r="E3" s="9" t="s">
        <v>3</v>
      </c>
    </row>
    <row r="4" ht="14.25" customHeight="1" spans="1:5">
      <c r="A4" s="4" t="s">
        <v>99</v>
      </c>
      <c r="B4" s="4" t="s">
        <v>100</v>
      </c>
      <c r="C4" s="4" t="s">
        <v>60</v>
      </c>
      <c r="D4" s="4"/>
      <c r="E4" s="4"/>
    </row>
    <row r="5" ht="9.75" customHeight="1" spans="1:5">
      <c r="A5" s="4"/>
      <c r="B5" s="4"/>
      <c r="C5" s="4" t="s">
        <v>66</v>
      </c>
      <c r="D5" s="4" t="s">
        <v>101</v>
      </c>
      <c r="E5" s="4" t="s">
        <v>102</v>
      </c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35"/>
      <c r="B8" s="36" t="s">
        <v>9</v>
      </c>
      <c r="C8" s="37">
        <f t="shared" ref="C8:C64" si="0">SUM(D8:E8)</f>
        <v>211.29</v>
      </c>
      <c r="D8" s="38">
        <f>D9+D65+D121+D177+D233+D289+D345+D401+D457</f>
        <v>188.15</v>
      </c>
      <c r="E8" s="38">
        <f>E9+E65+E121+E177+E233+E289+E345+E401+E457</f>
        <v>23.14</v>
      </c>
    </row>
    <row r="9" ht="14.25" customHeight="1" spans="1:5">
      <c r="A9" s="39">
        <v>2050202</v>
      </c>
      <c r="B9" s="40" t="s">
        <v>103</v>
      </c>
      <c r="C9" s="41">
        <f t="shared" si="0"/>
        <v>211.29</v>
      </c>
      <c r="D9" s="41">
        <f>D10+D24+D52</f>
        <v>188.15</v>
      </c>
      <c r="E9" s="41">
        <f>E10+E24+E52</f>
        <v>23.14</v>
      </c>
    </row>
    <row r="10" ht="14.25" customHeight="1" spans="1:5">
      <c r="A10" s="42" t="s">
        <v>104</v>
      </c>
      <c r="B10" s="43" t="s">
        <v>67</v>
      </c>
      <c r="C10" s="44">
        <f t="shared" si="0"/>
        <v>187.79</v>
      </c>
      <c r="D10" s="44">
        <f>SUM(D11:D23)</f>
        <v>187.79</v>
      </c>
      <c r="E10" s="44">
        <f>SUM(E11:E23)</f>
        <v>0</v>
      </c>
    </row>
    <row r="11" ht="14.25" customHeight="1" spans="1:5">
      <c r="A11" s="45" t="s">
        <v>105</v>
      </c>
      <c r="B11" s="46" t="s">
        <v>106</v>
      </c>
      <c r="C11" s="47">
        <f t="shared" si="0"/>
        <v>18.85</v>
      </c>
      <c r="D11" s="48">
        <v>18.85</v>
      </c>
      <c r="E11" s="48">
        <v>0</v>
      </c>
    </row>
    <row r="12" ht="14.25" customHeight="1" spans="1:5">
      <c r="A12" s="45" t="s">
        <v>107</v>
      </c>
      <c r="B12" s="46" t="s">
        <v>108</v>
      </c>
      <c r="C12" s="47">
        <f t="shared" si="0"/>
        <v>9.41</v>
      </c>
      <c r="D12" s="48">
        <v>9.41</v>
      </c>
      <c r="E12" s="48">
        <v>0</v>
      </c>
    </row>
    <row r="13" ht="14.25" hidden="1" customHeight="1" spans="1:5">
      <c r="A13" s="45" t="s">
        <v>109</v>
      </c>
      <c r="B13" s="46" t="s">
        <v>110</v>
      </c>
      <c r="C13" s="47">
        <f t="shared" si="0"/>
        <v>0</v>
      </c>
      <c r="D13" s="48">
        <f>39-39</f>
        <v>0</v>
      </c>
      <c r="E13" s="48">
        <v>0</v>
      </c>
    </row>
    <row r="14" ht="14.25" hidden="1" customHeight="1" spans="1:5">
      <c r="A14" s="45" t="s">
        <v>111</v>
      </c>
      <c r="B14" s="46" t="s">
        <v>112</v>
      </c>
      <c r="C14" s="47">
        <f t="shared" si="0"/>
        <v>0</v>
      </c>
      <c r="D14" s="48">
        <v>0</v>
      </c>
      <c r="E14" s="48">
        <v>0</v>
      </c>
    </row>
    <row r="15" ht="14.25" customHeight="1" spans="1:5">
      <c r="A15" s="45" t="s">
        <v>113</v>
      </c>
      <c r="B15" s="46" t="s">
        <v>114</v>
      </c>
      <c r="C15" s="47">
        <f t="shared" si="0"/>
        <v>39</v>
      </c>
      <c r="D15" s="48">
        <f>39</f>
        <v>39</v>
      </c>
      <c r="E15" s="48">
        <v>0</v>
      </c>
    </row>
    <row r="16" ht="14.25" customHeight="1" spans="1:5">
      <c r="A16" s="45" t="s">
        <v>115</v>
      </c>
      <c r="B16" s="46" t="s">
        <v>116</v>
      </c>
      <c r="C16" s="47">
        <f t="shared" si="0"/>
        <v>16.23</v>
      </c>
      <c r="D16" s="49">
        <v>16.23</v>
      </c>
      <c r="E16" s="48">
        <v>0</v>
      </c>
    </row>
    <row r="17" ht="14.25" customHeight="1" spans="1:5">
      <c r="A17" s="45" t="s">
        <v>117</v>
      </c>
      <c r="B17" s="46" t="s">
        <v>118</v>
      </c>
      <c r="C17" s="47">
        <f t="shared" si="0"/>
        <v>8.12</v>
      </c>
      <c r="D17" s="47">
        <v>8.12</v>
      </c>
      <c r="E17" s="48">
        <v>0</v>
      </c>
    </row>
    <row r="18" ht="14.25" customHeight="1" spans="1:5">
      <c r="A18" s="45" t="s">
        <v>119</v>
      </c>
      <c r="B18" s="46" t="s">
        <v>120</v>
      </c>
      <c r="C18" s="47">
        <f t="shared" si="0"/>
        <v>7.91</v>
      </c>
      <c r="D18" s="49">
        <v>7.91</v>
      </c>
      <c r="E18" s="48">
        <v>0</v>
      </c>
    </row>
    <row r="19" ht="14.25" hidden="1" customHeight="1" spans="1:5">
      <c r="A19" s="45" t="s">
        <v>121</v>
      </c>
      <c r="B19" s="46" t="s">
        <v>122</v>
      </c>
      <c r="C19" s="47">
        <f t="shared" si="0"/>
        <v>0</v>
      </c>
      <c r="D19" s="49">
        <v>0</v>
      </c>
      <c r="E19" s="48">
        <v>0</v>
      </c>
    </row>
    <row r="20" ht="14.25" customHeight="1" spans="1:5">
      <c r="A20" s="45" t="s">
        <v>123</v>
      </c>
      <c r="B20" s="46" t="s">
        <v>124</v>
      </c>
      <c r="C20" s="47">
        <f t="shared" si="0"/>
        <v>0.89</v>
      </c>
      <c r="D20" s="49">
        <f>0.18+0.71</f>
        <v>0.89</v>
      </c>
      <c r="E20" s="48">
        <v>0</v>
      </c>
    </row>
    <row r="21" ht="14.25" customHeight="1" spans="1:5">
      <c r="A21" s="45" t="s">
        <v>125</v>
      </c>
      <c r="B21" s="46" t="s">
        <v>126</v>
      </c>
      <c r="C21" s="47">
        <f t="shared" si="0"/>
        <v>12.17</v>
      </c>
      <c r="D21" s="47">
        <v>12.17</v>
      </c>
      <c r="E21" s="48">
        <v>0</v>
      </c>
    </row>
    <row r="22" ht="14.25" hidden="1" customHeight="1" spans="1:5">
      <c r="A22" s="45" t="s">
        <v>127</v>
      </c>
      <c r="B22" s="46" t="s">
        <v>128</v>
      </c>
      <c r="C22" s="47">
        <f t="shared" si="0"/>
        <v>0</v>
      </c>
      <c r="D22" s="48">
        <v>0</v>
      </c>
      <c r="E22" s="48">
        <v>0</v>
      </c>
    </row>
    <row r="23" ht="14.25" customHeight="1" spans="1:5">
      <c r="A23" s="45" t="s">
        <v>129</v>
      </c>
      <c r="B23" s="46" t="s">
        <v>130</v>
      </c>
      <c r="C23" s="47">
        <f t="shared" si="0"/>
        <v>75.21</v>
      </c>
      <c r="D23" s="48">
        <v>75.21</v>
      </c>
      <c r="E23" s="48">
        <v>0</v>
      </c>
    </row>
    <row r="24" ht="14.25" customHeight="1" spans="1:5">
      <c r="A24" s="42" t="s">
        <v>131</v>
      </c>
      <c r="B24" s="43" t="s">
        <v>68</v>
      </c>
      <c r="C24" s="44">
        <f t="shared" si="0"/>
        <v>23.14</v>
      </c>
      <c r="D24" s="44">
        <f>SUM(D25:D51)</f>
        <v>0</v>
      </c>
      <c r="E24" s="44">
        <f>SUM(E25:E51)</f>
        <v>23.14</v>
      </c>
    </row>
    <row r="25" ht="14.25" customHeight="1" spans="1:5">
      <c r="A25" s="45" t="s">
        <v>132</v>
      </c>
      <c r="B25" s="46" t="s">
        <v>133</v>
      </c>
      <c r="C25" s="47">
        <f t="shared" si="0"/>
        <v>10.31</v>
      </c>
      <c r="D25" s="48">
        <v>0</v>
      </c>
      <c r="E25" s="48">
        <v>10.31</v>
      </c>
    </row>
    <row r="26" ht="14.25" hidden="1" customHeight="1" spans="1:5">
      <c r="A26" s="45" t="s">
        <v>134</v>
      </c>
      <c r="B26" s="46" t="s">
        <v>135</v>
      </c>
      <c r="C26" s="47">
        <f t="shared" si="0"/>
        <v>0</v>
      </c>
      <c r="D26" s="48">
        <v>0</v>
      </c>
      <c r="E26" s="48">
        <v>0</v>
      </c>
    </row>
    <row r="27" ht="14.25" hidden="1" customHeight="1" spans="1:5">
      <c r="A27" s="45" t="s">
        <v>136</v>
      </c>
      <c r="B27" s="46" t="s">
        <v>137</v>
      </c>
      <c r="C27" s="47">
        <f t="shared" si="0"/>
        <v>0</v>
      </c>
      <c r="D27" s="48">
        <v>0</v>
      </c>
      <c r="E27" s="48">
        <v>0</v>
      </c>
    </row>
    <row r="28" ht="14.25" hidden="1" customHeight="1" spans="1:5">
      <c r="A28" s="45" t="s">
        <v>138</v>
      </c>
      <c r="B28" s="46" t="s">
        <v>139</v>
      </c>
      <c r="C28" s="47">
        <f t="shared" si="0"/>
        <v>0</v>
      </c>
      <c r="D28" s="48">
        <v>0</v>
      </c>
      <c r="E28" s="48">
        <v>0</v>
      </c>
    </row>
    <row r="29" ht="14.25" hidden="1" customHeight="1" spans="1:5">
      <c r="A29" s="45" t="s">
        <v>140</v>
      </c>
      <c r="B29" s="46" t="s">
        <v>141</v>
      </c>
      <c r="C29" s="47">
        <f t="shared" si="0"/>
        <v>0</v>
      </c>
      <c r="D29" s="48">
        <v>0</v>
      </c>
      <c r="E29" s="48">
        <v>0</v>
      </c>
    </row>
    <row r="30" ht="14.25" hidden="1" customHeight="1" spans="1:5">
      <c r="A30" s="45" t="s">
        <v>142</v>
      </c>
      <c r="B30" s="46" t="s">
        <v>143</v>
      </c>
      <c r="C30" s="47">
        <f t="shared" si="0"/>
        <v>0</v>
      </c>
      <c r="D30" s="48">
        <v>0</v>
      </c>
      <c r="E30" s="48">
        <v>0</v>
      </c>
    </row>
    <row r="31" ht="14.25" hidden="1" customHeight="1" spans="1:5">
      <c r="A31" s="45" t="s">
        <v>144</v>
      </c>
      <c r="B31" s="46" t="s">
        <v>145</v>
      </c>
      <c r="C31" s="47">
        <f t="shared" si="0"/>
        <v>0</v>
      </c>
      <c r="D31" s="48">
        <v>0</v>
      </c>
      <c r="E31" s="48">
        <v>0</v>
      </c>
    </row>
    <row r="32" ht="14.25" hidden="1" customHeight="1" spans="1:5">
      <c r="A32" s="45" t="s">
        <v>146</v>
      </c>
      <c r="B32" s="46" t="s">
        <v>147</v>
      </c>
      <c r="C32" s="47">
        <f t="shared" si="0"/>
        <v>0</v>
      </c>
      <c r="D32" s="48">
        <v>0</v>
      </c>
      <c r="E32" s="48">
        <v>0</v>
      </c>
    </row>
    <row r="33" ht="14.25" hidden="1" customHeight="1" spans="1:5">
      <c r="A33" s="45" t="s">
        <v>148</v>
      </c>
      <c r="B33" s="46" t="s">
        <v>149</v>
      </c>
      <c r="C33" s="47">
        <f t="shared" si="0"/>
        <v>0</v>
      </c>
      <c r="D33" s="48">
        <v>0</v>
      </c>
      <c r="E33" s="48">
        <v>0</v>
      </c>
    </row>
    <row r="34" ht="14.25" hidden="1" customHeight="1" spans="1:5">
      <c r="A34" s="45" t="s">
        <v>150</v>
      </c>
      <c r="B34" s="46" t="s">
        <v>151</v>
      </c>
      <c r="C34" s="47">
        <f t="shared" si="0"/>
        <v>0</v>
      </c>
      <c r="D34" s="48">
        <v>0</v>
      </c>
      <c r="E34" s="48">
        <v>0</v>
      </c>
    </row>
    <row r="35" ht="14.25" hidden="1" customHeight="1" spans="1:5">
      <c r="A35" s="45" t="s">
        <v>152</v>
      </c>
      <c r="B35" s="46" t="s">
        <v>153</v>
      </c>
      <c r="C35" s="47">
        <f t="shared" si="0"/>
        <v>0</v>
      </c>
      <c r="D35" s="48">
        <v>0</v>
      </c>
      <c r="E35" s="48">
        <v>0</v>
      </c>
    </row>
    <row r="36" ht="14.25" hidden="1" customHeight="1" spans="1:5">
      <c r="A36" s="45" t="s">
        <v>154</v>
      </c>
      <c r="B36" s="46" t="s">
        <v>155</v>
      </c>
      <c r="C36" s="47">
        <f t="shared" si="0"/>
        <v>0</v>
      </c>
      <c r="D36" s="48">
        <v>0</v>
      </c>
      <c r="E36" s="48">
        <v>0</v>
      </c>
    </row>
    <row r="37" ht="14.25" hidden="1" customHeight="1" spans="1:5">
      <c r="A37" s="45" t="s">
        <v>156</v>
      </c>
      <c r="B37" s="46" t="s">
        <v>157</v>
      </c>
      <c r="C37" s="47">
        <f t="shared" si="0"/>
        <v>0</v>
      </c>
      <c r="D37" s="48">
        <v>0</v>
      </c>
      <c r="E37" s="48">
        <v>0</v>
      </c>
    </row>
    <row r="38" ht="14.25" hidden="1" customHeight="1" spans="1:5">
      <c r="A38" s="45" t="s">
        <v>158</v>
      </c>
      <c r="B38" s="46" t="s">
        <v>159</v>
      </c>
      <c r="C38" s="47">
        <f t="shared" si="0"/>
        <v>0</v>
      </c>
      <c r="D38" s="48">
        <v>0</v>
      </c>
      <c r="E38" s="48">
        <v>0</v>
      </c>
    </row>
    <row r="39" ht="14.25" hidden="1" customHeight="1" spans="1:5">
      <c r="A39" s="45" t="s">
        <v>160</v>
      </c>
      <c r="B39" s="46" t="s">
        <v>161</v>
      </c>
      <c r="C39" s="47">
        <f t="shared" si="0"/>
        <v>0</v>
      </c>
      <c r="D39" s="48">
        <v>0</v>
      </c>
      <c r="E39" s="48">
        <v>0</v>
      </c>
    </row>
    <row r="40" ht="14.25" hidden="1" customHeight="1" spans="1:5">
      <c r="A40" s="45" t="s">
        <v>162</v>
      </c>
      <c r="B40" s="46" t="s">
        <v>163</v>
      </c>
      <c r="C40" s="47">
        <f t="shared" si="0"/>
        <v>0</v>
      </c>
      <c r="D40" s="48">
        <v>0</v>
      </c>
      <c r="E40" s="48">
        <v>0</v>
      </c>
    </row>
    <row r="41" ht="14.25" hidden="1" customHeight="1" spans="1:5">
      <c r="A41" s="45" t="s">
        <v>164</v>
      </c>
      <c r="B41" s="46" t="s">
        <v>165</v>
      </c>
      <c r="C41" s="47">
        <f t="shared" si="0"/>
        <v>0</v>
      </c>
      <c r="D41" s="48">
        <v>0</v>
      </c>
      <c r="E41" s="48">
        <v>0</v>
      </c>
    </row>
    <row r="42" ht="14.25" hidden="1" customHeight="1" spans="1:5">
      <c r="A42" s="45" t="s">
        <v>166</v>
      </c>
      <c r="B42" s="46" t="s">
        <v>167</v>
      </c>
      <c r="C42" s="47">
        <f t="shared" si="0"/>
        <v>0</v>
      </c>
      <c r="D42" s="48">
        <v>0</v>
      </c>
      <c r="E42" s="48">
        <v>0</v>
      </c>
    </row>
    <row r="43" hidden="1" spans="1:5">
      <c r="A43" s="45" t="s">
        <v>168</v>
      </c>
      <c r="B43" s="46" t="s">
        <v>169</v>
      </c>
      <c r="C43" s="47">
        <f t="shared" si="0"/>
        <v>0</v>
      </c>
      <c r="D43" s="48">
        <v>0</v>
      </c>
      <c r="E43" s="48">
        <v>0</v>
      </c>
    </row>
    <row r="44" hidden="1" spans="1:5">
      <c r="A44" s="45" t="s">
        <v>170</v>
      </c>
      <c r="B44" s="46" t="s">
        <v>171</v>
      </c>
      <c r="C44" s="47">
        <f t="shared" si="0"/>
        <v>0</v>
      </c>
      <c r="D44" s="48">
        <v>0</v>
      </c>
      <c r="E44" s="48">
        <v>0</v>
      </c>
    </row>
    <row r="45" hidden="1" spans="1:5">
      <c r="A45" s="45" t="s">
        <v>172</v>
      </c>
      <c r="B45" s="46" t="s">
        <v>173</v>
      </c>
      <c r="C45" s="47">
        <f t="shared" si="0"/>
        <v>0</v>
      </c>
      <c r="D45" s="48">
        <v>0</v>
      </c>
      <c r="E45" s="48">
        <v>0</v>
      </c>
    </row>
    <row r="46" spans="1:5">
      <c r="A46" s="45" t="s">
        <v>174</v>
      </c>
      <c r="B46" s="46" t="s">
        <v>175</v>
      </c>
      <c r="C46" s="47">
        <f t="shared" si="0"/>
        <v>2.03</v>
      </c>
      <c r="D46" s="48">
        <v>0</v>
      </c>
      <c r="E46" s="48">
        <v>2.03</v>
      </c>
    </row>
    <row r="47" hidden="1" spans="1:5">
      <c r="A47" s="45" t="s">
        <v>176</v>
      </c>
      <c r="B47" s="46" t="s">
        <v>177</v>
      </c>
      <c r="C47" s="47">
        <f t="shared" si="0"/>
        <v>0</v>
      </c>
      <c r="D47" s="48">
        <v>0</v>
      </c>
      <c r="E47" s="48">
        <v>0</v>
      </c>
    </row>
    <row r="48" hidden="1" spans="1:5">
      <c r="A48" s="45" t="s">
        <v>178</v>
      </c>
      <c r="B48" s="46" t="s">
        <v>179</v>
      </c>
      <c r="C48" s="47">
        <f t="shared" si="0"/>
        <v>0</v>
      </c>
      <c r="D48" s="48">
        <v>0</v>
      </c>
      <c r="E48" s="48">
        <v>0</v>
      </c>
    </row>
    <row r="49" hidden="1" spans="1:5">
      <c r="A49" s="45" t="s">
        <v>180</v>
      </c>
      <c r="B49" s="46" t="s">
        <v>181</v>
      </c>
      <c r="C49" s="47">
        <f t="shared" si="0"/>
        <v>0</v>
      </c>
      <c r="D49" s="48">
        <v>0</v>
      </c>
      <c r="E49" s="48">
        <v>0</v>
      </c>
    </row>
    <row r="50" hidden="1" spans="1:5">
      <c r="A50" s="45" t="s">
        <v>182</v>
      </c>
      <c r="B50" s="46" t="s">
        <v>183</v>
      </c>
      <c r="C50" s="47">
        <f t="shared" si="0"/>
        <v>0</v>
      </c>
      <c r="D50" s="48">
        <v>0</v>
      </c>
      <c r="E50" s="48">
        <v>0</v>
      </c>
    </row>
    <row r="51" spans="1:5">
      <c r="A51" s="45" t="s">
        <v>184</v>
      </c>
      <c r="B51" s="46" t="s">
        <v>185</v>
      </c>
      <c r="C51" s="47">
        <f t="shared" si="0"/>
        <v>10.8</v>
      </c>
      <c r="D51" s="48">
        <v>0</v>
      </c>
      <c r="E51" s="48">
        <v>10.8</v>
      </c>
    </row>
    <row r="52" spans="1:5">
      <c r="A52" s="42" t="s">
        <v>186</v>
      </c>
      <c r="B52" s="43" t="s">
        <v>69</v>
      </c>
      <c r="C52" s="44">
        <f t="shared" si="0"/>
        <v>0.36</v>
      </c>
      <c r="D52" s="50">
        <f>SUM(D53:D64)</f>
        <v>0.36</v>
      </c>
      <c r="E52" s="50">
        <f>SUM(E53:E64)</f>
        <v>0</v>
      </c>
    </row>
    <row r="53" hidden="1" spans="1:5">
      <c r="A53" s="45" t="s">
        <v>187</v>
      </c>
      <c r="B53" s="46" t="s">
        <v>188</v>
      </c>
      <c r="C53" s="47">
        <f t="shared" si="0"/>
        <v>0</v>
      </c>
      <c r="D53" s="48">
        <v>0</v>
      </c>
      <c r="E53" s="48">
        <v>0</v>
      </c>
    </row>
    <row r="54" hidden="1" spans="1:5">
      <c r="A54" s="45" t="s">
        <v>189</v>
      </c>
      <c r="B54" s="46" t="s">
        <v>190</v>
      </c>
      <c r="C54" s="47">
        <f t="shared" si="0"/>
        <v>0</v>
      </c>
      <c r="D54" s="48">
        <v>0</v>
      </c>
      <c r="E54" s="48">
        <v>0</v>
      </c>
    </row>
    <row r="55" hidden="1" spans="1:5">
      <c r="A55" s="45" t="s">
        <v>191</v>
      </c>
      <c r="B55" s="46" t="s">
        <v>192</v>
      </c>
      <c r="C55" s="47">
        <f t="shared" si="0"/>
        <v>0</v>
      </c>
      <c r="D55" s="48">
        <v>0</v>
      </c>
      <c r="E55" s="48">
        <v>0</v>
      </c>
    </row>
    <row r="56" hidden="1" spans="1:5">
      <c r="A56" s="45" t="s">
        <v>193</v>
      </c>
      <c r="B56" s="46" t="s">
        <v>194</v>
      </c>
      <c r="C56" s="47">
        <f t="shared" si="0"/>
        <v>0</v>
      </c>
      <c r="D56" s="48">
        <v>0</v>
      </c>
      <c r="E56" s="48">
        <v>0</v>
      </c>
    </row>
    <row r="57" hidden="1" spans="1:5">
      <c r="A57" s="45" t="s">
        <v>195</v>
      </c>
      <c r="B57" s="46" t="s">
        <v>196</v>
      </c>
      <c r="C57" s="47">
        <f t="shared" si="0"/>
        <v>0</v>
      </c>
      <c r="D57" s="48">
        <v>0</v>
      </c>
      <c r="E57" s="48">
        <v>0</v>
      </c>
    </row>
    <row r="58" hidden="1" spans="1:5">
      <c r="A58" s="45" t="s">
        <v>197</v>
      </c>
      <c r="B58" s="46" t="s">
        <v>198</v>
      </c>
      <c r="C58" s="47">
        <f t="shared" si="0"/>
        <v>0</v>
      </c>
      <c r="D58" s="48">
        <v>0</v>
      </c>
      <c r="E58" s="48">
        <v>0</v>
      </c>
    </row>
    <row r="59" hidden="1" spans="1:5">
      <c r="A59" s="45" t="s">
        <v>199</v>
      </c>
      <c r="B59" s="46" t="s">
        <v>200</v>
      </c>
      <c r="C59" s="47">
        <f t="shared" si="0"/>
        <v>0</v>
      </c>
      <c r="D59" s="48">
        <v>0</v>
      </c>
      <c r="E59" s="48">
        <v>0</v>
      </c>
    </row>
    <row r="60" spans="1:5">
      <c r="A60" s="45" t="s">
        <v>201</v>
      </c>
      <c r="B60" s="46" t="s">
        <v>202</v>
      </c>
      <c r="C60" s="47">
        <f t="shared" si="0"/>
        <v>0.36</v>
      </c>
      <c r="D60" s="49">
        <v>0.36</v>
      </c>
      <c r="E60" s="48">
        <v>0</v>
      </c>
    </row>
    <row r="61" hidden="1" spans="1:5">
      <c r="A61" s="45" t="s">
        <v>203</v>
      </c>
      <c r="B61" s="46" t="s">
        <v>204</v>
      </c>
      <c r="C61" s="47">
        <f t="shared" si="0"/>
        <v>0</v>
      </c>
      <c r="D61" s="48">
        <v>0</v>
      </c>
      <c r="E61" s="48">
        <v>0</v>
      </c>
    </row>
    <row r="62" hidden="1" spans="1:5">
      <c r="A62" s="45" t="s">
        <v>205</v>
      </c>
      <c r="B62" s="46" t="s">
        <v>206</v>
      </c>
      <c r="C62" s="47">
        <f t="shared" si="0"/>
        <v>0</v>
      </c>
      <c r="D62" s="48">
        <v>0</v>
      </c>
      <c r="E62" s="48">
        <v>0</v>
      </c>
    </row>
    <row r="63" hidden="1" spans="1:5">
      <c r="A63" s="45" t="s">
        <v>207</v>
      </c>
      <c r="B63" s="46" t="s">
        <v>208</v>
      </c>
      <c r="C63" s="47">
        <f t="shared" si="0"/>
        <v>0</v>
      </c>
      <c r="D63" s="48">
        <v>0</v>
      </c>
      <c r="E63" s="48">
        <v>0</v>
      </c>
    </row>
    <row r="64" hidden="1" spans="1:5">
      <c r="A64" s="45" t="s">
        <v>209</v>
      </c>
      <c r="B64" s="46" t="s">
        <v>210</v>
      </c>
      <c r="C64" s="47">
        <f t="shared" si="0"/>
        <v>0</v>
      </c>
      <c r="D64" s="48">
        <v>0</v>
      </c>
      <c r="E64" s="48">
        <v>0</v>
      </c>
    </row>
    <row r="65" s="34" customFormat="1" spans="1:5">
      <c r="A65" s="51"/>
      <c r="B65" s="52"/>
      <c r="C65" s="53"/>
      <c r="D65" s="54"/>
      <c r="E65" s="54"/>
    </row>
    <row r="66" s="34" customFormat="1" spans="1:5">
      <c r="A66" s="55"/>
      <c r="B66" s="56"/>
      <c r="C66" s="57"/>
      <c r="D66" s="58"/>
      <c r="E66" s="58"/>
    </row>
    <row r="67" s="34" customFormat="1" spans="1:5">
      <c r="A67" s="59"/>
      <c r="B67" s="52"/>
      <c r="C67" s="53"/>
      <c r="D67" s="54"/>
      <c r="E67" s="54"/>
    </row>
    <row r="68" s="34" customFormat="1" spans="1:5">
      <c r="A68" s="59"/>
      <c r="B68" s="52"/>
      <c r="C68" s="53"/>
      <c r="D68" s="54"/>
      <c r="E68" s="54"/>
    </row>
    <row r="69" s="34" customFormat="1" spans="1:5">
      <c r="A69" s="59"/>
      <c r="B69" s="52"/>
      <c r="C69" s="53"/>
      <c r="D69" s="54"/>
      <c r="E69" s="54"/>
    </row>
    <row r="70" s="34" customFormat="1" spans="1:5">
      <c r="A70" s="59"/>
      <c r="B70" s="52"/>
      <c r="C70" s="53"/>
      <c r="D70" s="54"/>
      <c r="E70" s="54"/>
    </row>
    <row r="71" s="34" customFormat="1" spans="1:5">
      <c r="A71" s="59"/>
      <c r="B71" s="52"/>
      <c r="C71" s="53"/>
      <c r="D71" s="54"/>
      <c r="E71" s="54"/>
    </row>
    <row r="72" s="34" customFormat="1" spans="1:5">
      <c r="A72" s="59"/>
      <c r="B72" s="52"/>
      <c r="C72" s="53"/>
      <c r="D72" s="54"/>
      <c r="E72" s="54"/>
    </row>
    <row r="73" s="34" customFormat="1" spans="1:5">
      <c r="A73" s="59"/>
      <c r="B73" s="52"/>
      <c r="C73" s="53"/>
      <c r="D73" s="54"/>
      <c r="E73" s="54"/>
    </row>
    <row r="74" s="34" customFormat="1" spans="1:5">
      <c r="A74" s="59"/>
      <c r="B74" s="52"/>
      <c r="C74" s="53"/>
      <c r="D74" s="54"/>
      <c r="E74" s="54"/>
    </row>
    <row r="75" s="34" customFormat="1" spans="1:5">
      <c r="A75" s="59"/>
      <c r="B75" s="52"/>
      <c r="C75" s="53"/>
      <c r="D75" s="54"/>
      <c r="E75" s="54"/>
    </row>
    <row r="76" s="34" customFormat="1" spans="1:5">
      <c r="A76" s="59"/>
      <c r="B76" s="52"/>
      <c r="C76" s="53"/>
      <c r="D76" s="54"/>
      <c r="E76" s="54"/>
    </row>
    <row r="77" s="34" customFormat="1" spans="1:5">
      <c r="A77" s="59"/>
      <c r="B77" s="52"/>
      <c r="C77" s="53"/>
      <c r="D77" s="54"/>
      <c r="E77" s="54"/>
    </row>
    <row r="78" s="34" customFormat="1" spans="1:5">
      <c r="A78" s="59"/>
      <c r="B78" s="52"/>
      <c r="C78" s="53"/>
      <c r="D78" s="54"/>
      <c r="E78" s="54"/>
    </row>
    <row r="79" s="34" customFormat="1" spans="1:5">
      <c r="A79" s="59"/>
      <c r="B79" s="52"/>
      <c r="C79" s="53"/>
      <c r="D79" s="54"/>
      <c r="E79" s="54"/>
    </row>
    <row r="80" s="34" customFormat="1" spans="1:5">
      <c r="A80" s="55"/>
      <c r="B80" s="56"/>
      <c r="C80" s="57"/>
      <c r="D80" s="58"/>
      <c r="E80" s="58"/>
    </row>
    <row r="81" s="34" customFormat="1" spans="1:5">
      <c r="A81" s="59"/>
      <c r="B81" s="52"/>
      <c r="C81" s="53"/>
      <c r="D81" s="54"/>
      <c r="E81" s="54"/>
    </row>
    <row r="82" s="34" customFormat="1" spans="1:5">
      <c r="A82" s="59"/>
      <c r="B82" s="52"/>
      <c r="C82" s="53"/>
      <c r="D82" s="54"/>
      <c r="E82" s="54"/>
    </row>
    <row r="83" s="34" customFormat="1" spans="1:5">
      <c r="A83" s="59"/>
      <c r="B83" s="52"/>
      <c r="C83" s="53"/>
      <c r="D83" s="54"/>
      <c r="E83" s="54"/>
    </row>
    <row r="84" s="34" customFormat="1" spans="1:5">
      <c r="A84" s="59"/>
      <c r="B84" s="52"/>
      <c r="C84" s="53"/>
      <c r="D84" s="54"/>
      <c r="E84" s="54"/>
    </row>
    <row r="85" s="34" customFormat="1" spans="1:5">
      <c r="A85" s="59"/>
      <c r="B85" s="52"/>
      <c r="C85" s="53"/>
      <c r="D85" s="54"/>
      <c r="E85" s="54"/>
    </row>
    <row r="86" s="34" customFormat="1" spans="1:5">
      <c r="A86" s="59"/>
      <c r="B86" s="52"/>
      <c r="C86" s="53"/>
      <c r="D86" s="54"/>
      <c r="E86" s="54"/>
    </row>
    <row r="87" s="34" customFormat="1" spans="1:5">
      <c r="A87" s="59"/>
      <c r="B87" s="52"/>
      <c r="C87" s="53"/>
      <c r="D87" s="54"/>
      <c r="E87" s="54"/>
    </row>
    <row r="88" s="34" customFormat="1" spans="1:5">
      <c r="A88" s="59"/>
      <c r="B88" s="52"/>
      <c r="C88" s="53"/>
      <c r="D88" s="54"/>
      <c r="E88" s="54"/>
    </row>
    <row r="89" s="34" customFormat="1" spans="1:5">
      <c r="A89" s="59"/>
      <c r="B89" s="52"/>
      <c r="C89" s="53"/>
      <c r="D89" s="54"/>
      <c r="E89" s="54"/>
    </row>
    <row r="90" s="34" customFormat="1" spans="1:5">
      <c r="A90" s="59"/>
      <c r="B90" s="52"/>
      <c r="C90" s="53"/>
      <c r="D90" s="54"/>
      <c r="E90" s="54"/>
    </row>
    <row r="91" s="34" customFormat="1" spans="1:5">
      <c r="A91" s="59"/>
      <c r="B91" s="52"/>
      <c r="C91" s="53"/>
      <c r="D91" s="54"/>
      <c r="E91" s="54"/>
    </row>
    <row r="92" s="34" customFormat="1" spans="1:5">
      <c r="A92" s="59"/>
      <c r="B92" s="52"/>
      <c r="C92" s="53"/>
      <c r="D92" s="54"/>
      <c r="E92" s="54"/>
    </row>
    <row r="93" s="34" customFormat="1" spans="1:5">
      <c r="A93" s="59"/>
      <c r="B93" s="52"/>
      <c r="C93" s="53"/>
      <c r="D93" s="54"/>
      <c r="E93" s="54"/>
    </row>
    <row r="94" s="34" customFormat="1" spans="1:5">
      <c r="A94" s="59"/>
      <c r="B94" s="52"/>
      <c r="C94" s="53"/>
      <c r="D94" s="54"/>
      <c r="E94" s="54"/>
    </row>
    <row r="95" s="34" customFormat="1" spans="1:5">
      <c r="A95" s="59"/>
      <c r="B95" s="52"/>
      <c r="C95" s="53"/>
      <c r="D95" s="54"/>
      <c r="E95" s="54"/>
    </row>
    <row r="96" s="34" customFormat="1" spans="1:5">
      <c r="A96" s="59"/>
      <c r="B96" s="52"/>
      <c r="C96" s="53"/>
      <c r="D96" s="54"/>
      <c r="E96" s="54"/>
    </row>
    <row r="97" s="34" customFormat="1" spans="1:5">
      <c r="A97" s="59"/>
      <c r="B97" s="52"/>
      <c r="C97" s="53"/>
      <c r="D97" s="54"/>
      <c r="E97" s="54"/>
    </row>
    <row r="98" s="34" customFormat="1" spans="1:5">
      <c r="A98" s="59"/>
      <c r="B98" s="52"/>
      <c r="C98" s="53"/>
      <c r="D98" s="54"/>
      <c r="E98" s="54"/>
    </row>
    <row r="99" s="34" customFormat="1" spans="1:5">
      <c r="A99" s="59"/>
      <c r="B99" s="52"/>
      <c r="C99" s="53"/>
      <c r="D99" s="54"/>
      <c r="E99" s="54"/>
    </row>
    <row r="100" s="34" customFormat="1" spans="1:5">
      <c r="A100" s="59"/>
      <c r="B100" s="52"/>
      <c r="C100" s="53"/>
      <c r="D100" s="54"/>
      <c r="E100" s="54"/>
    </row>
    <row r="101" s="34" customFormat="1" spans="1:5">
      <c r="A101" s="59"/>
      <c r="B101" s="52"/>
      <c r="C101" s="53"/>
      <c r="D101" s="54"/>
      <c r="E101" s="54"/>
    </row>
    <row r="102" s="34" customFormat="1" spans="1:5">
      <c r="A102" s="59"/>
      <c r="B102" s="52"/>
      <c r="C102" s="53"/>
      <c r="D102" s="54"/>
      <c r="E102" s="54"/>
    </row>
    <row r="103" s="34" customFormat="1" spans="1:5">
      <c r="A103" s="59"/>
      <c r="B103" s="52"/>
      <c r="C103" s="53"/>
      <c r="D103" s="54"/>
      <c r="E103" s="54"/>
    </row>
    <row r="104" s="34" customFormat="1" spans="1:5">
      <c r="A104" s="59"/>
      <c r="B104" s="52"/>
      <c r="C104" s="53"/>
      <c r="D104" s="54"/>
      <c r="E104" s="54"/>
    </row>
    <row r="105" s="34" customFormat="1" spans="1:5">
      <c r="A105" s="59"/>
      <c r="B105" s="52"/>
      <c r="C105" s="53"/>
      <c r="D105" s="54"/>
      <c r="E105" s="54"/>
    </row>
    <row r="106" s="34" customFormat="1" spans="1:5">
      <c r="A106" s="59"/>
      <c r="B106" s="52"/>
      <c r="C106" s="53"/>
      <c r="D106" s="54"/>
      <c r="E106" s="54"/>
    </row>
    <row r="107" s="34" customFormat="1" spans="1:5">
      <c r="A107" s="59"/>
      <c r="B107" s="52"/>
      <c r="C107" s="53"/>
      <c r="D107" s="54"/>
      <c r="E107" s="54"/>
    </row>
    <row r="108" s="34" customFormat="1" spans="1:5">
      <c r="A108" s="55"/>
      <c r="B108" s="56"/>
      <c r="C108" s="57"/>
      <c r="D108" s="58"/>
      <c r="E108" s="58"/>
    </row>
    <row r="109" s="34" customFormat="1" spans="1:5">
      <c r="A109" s="59"/>
      <c r="B109" s="52"/>
      <c r="C109" s="53"/>
      <c r="D109" s="54"/>
      <c r="E109" s="54"/>
    </row>
    <row r="110" s="34" customFormat="1" spans="1:5">
      <c r="A110" s="59"/>
      <c r="B110" s="52"/>
      <c r="C110" s="53"/>
      <c r="D110" s="54"/>
      <c r="E110" s="54"/>
    </row>
    <row r="111" s="34" customFormat="1" spans="1:5">
      <c r="A111" s="59"/>
      <c r="B111" s="52"/>
      <c r="C111" s="53"/>
      <c r="D111" s="54"/>
      <c r="E111" s="54"/>
    </row>
    <row r="112" s="34" customFormat="1" spans="1:5">
      <c r="A112" s="59"/>
      <c r="B112" s="52"/>
      <c r="C112" s="53"/>
      <c r="D112" s="54"/>
      <c r="E112" s="54"/>
    </row>
    <row r="113" s="34" customFormat="1" spans="1:5">
      <c r="A113" s="59"/>
      <c r="B113" s="52"/>
      <c r="C113" s="53"/>
      <c r="D113" s="54"/>
      <c r="E113" s="54"/>
    </row>
    <row r="114" s="34" customFormat="1" spans="1:5">
      <c r="A114" s="59"/>
      <c r="B114" s="52"/>
      <c r="C114" s="53"/>
      <c r="D114" s="54"/>
      <c r="E114" s="54"/>
    </row>
    <row r="115" s="34" customFormat="1" spans="1:5">
      <c r="A115" s="59"/>
      <c r="B115" s="52"/>
      <c r="C115" s="53"/>
      <c r="D115" s="54"/>
      <c r="E115" s="54"/>
    </row>
    <row r="116" s="34" customFormat="1" spans="1:5">
      <c r="A116" s="59"/>
      <c r="B116" s="52"/>
      <c r="C116" s="53"/>
      <c r="D116" s="54"/>
      <c r="E116" s="54"/>
    </row>
    <row r="117" s="34" customFormat="1" spans="1:5">
      <c r="A117" s="59"/>
      <c r="B117" s="52"/>
      <c r="C117" s="53"/>
      <c r="D117" s="54"/>
      <c r="E117" s="54"/>
    </row>
    <row r="118" s="34" customFormat="1" spans="1:5">
      <c r="A118" s="59"/>
      <c r="B118" s="52"/>
      <c r="C118" s="53"/>
      <c r="D118" s="54"/>
      <c r="E118" s="54"/>
    </row>
    <row r="119" s="34" customFormat="1" spans="1:5">
      <c r="A119" s="59"/>
      <c r="B119" s="52"/>
      <c r="C119" s="53"/>
      <c r="D119" s="54"/>
      <c r="E119" s="54"/>
    </row>
    <row r="120" s="34" customFormat="1" spans="1:5">
      <c r="A120" s="59"/>
      <c r="B120" s="52"/>
      <c r="C120" s="53"/>
      <c r="D120" s="54"/>
      <c r="E120" s="54"/>
    </row>
    <row r="121" s="34" customFormat="1" spans="1:5">
      <c r="A121" s="51"/>
      <c r="B121" s="60"/>
      <c r="C121" s="61"/>
      <c r="D121" s="61"/>
      <c r="E121" s="61"/>
    </row>
    <row r="122" s="34" customFormat="1" spans="1:5">
      <c r="A122" s="55"/>
      <c r="B122" s="56"/>
      <c r="C122" s="57"/>
      <c r="D122" s="57"/>
      <c r="E122" s="57"/>
    </row>
    <row r="123" s="34" customFormat="1" spans="1:5">
      <c r="A123" s="59"/>
      <c r="B123" s="52"/>
      <c r="C123" s="53"/>
      <c r="D123" s="53"/>
      <c r="E123" s="62"/>
    </row>
    <row r="124" s="34" customFormat="1" spans="1:5">
      <c r="A124" s="59"/>
      <c r="B124" s="52"/>
      <c r="C124" s="53"/>
      <c r="D124" s="53"/>
      <c r="E124" s="62"/>
    </row>
    <row r="125" s="34" customFormat="1" spans="1:5">
      <c r="A125" s="59"/>
      <c r="B125" s="52"/>
      <c r="C125" s="53"/>
      <c r="D125" s="62"/>
      <c r="E125" s="62"/>
    </row>
    <row r="126" s="34" customFormat="1" spans="1:5">
      <c r="A126" s="59"/>
      <c r="B126" s="52"/>
      <c r="C126" s="53"/>
      <c r="D126" s="62"/>
      <c r="E126" s="62"/>
    </row>
    <row r="127" s="34" customFormat="1" spans="1:5">
      <c r="A127" s="59"/>
      <c r="B127" s="52"/>
      <c r="C127" s="53"/>
      <c r="D127" s="62"/>
      <c r="E127" s="62"/>
    </row>
    <row r="128" s="34" customFormat="1" spans="1:5">
      <c r="A128" s="59"/>
      <c r="B128" s="52"/>
      <c r="C128" s="53"/>
      <c r="D128" s="53"/>
      <c r="E128" s="62"/>
    </row>
    <row r="129" s="34" customFormat="1" spans="1:5">
      <c r="A129" s="59"/>
      <c r="B129" s="52"/>
      <c r="C129" s="53"/>
      <c r="D129" s="53"/>
      <c r="E129" s="62"/>
    </row>
    <row r="130" s="34" customFormat="1" spans="1:5">
      <c r="A130" s="59"/>
      <c r="B130" s="52"/>
      <c r="C130" s="53"/>
      <c r="D130" s="53"/>
      <c r="E130" s="62"/>
    </row>
    <row r="131" s="34" customFormat="1" spans="1:5">
      <c r="A131" s="59"/>
      <c r="B131" s="52"/>
      <c r="C131" s="53"/>
      <c r="D131" s="53"/>
      <c r="E131" s="62"/>
    </row>
    <row r="132" s="34" customFormat="1" spans="1:5">
      <c r="A132" s="59"/>
      <c r="B132" s="52"/>
      <c r="C132" s="53"/>
      <c r="D132" s="53"/>
      <c r="E132" s="62"/>
    </row>
    <row r="133" s="34" customFormat="1" spans="1:5">
      <c r="A133" s="59"/>
      <c r="B133" s="52"/>
      <c r="C133" s="53"/>
      <c r="D133" s="53"/>
      <c r="E133" s="62"/>
    </row>
    <row r="134" s="34" customFormat="1" spans="1:5">
      <c r="A134" s="59"/>
      <c r="B134" s="52"/>
      <c r="C134" s="53"/>
      <c r="D134" s="53"/>
      <c r="E134" s="62"/>
    </row>
    <row r="135" s="34" customFormat="1" spans="1:5">
      <c r="A135" s="59"/>
      <c r="B135" s="52"/>
      <c r="C135" s="53"/>
      <c r="D135" s="53"/>
      <c r="E135" s="62"/>
    </row>
    <row r="136" s="34" customFormat="1" spans="1:5">
      <c r="A136" s="55"/>
      <c r="B136" s="56"/>
      <c r="C136" s="57"/>
      <c r="D136" s="57"/>
      <c r="E136" s="57"/>
    </row>
    <row r="137" s="34" customFormat="1" spans="1:5">
      <c r="A137" s="59"/>
      <c r="B137" s="52"/>
      <c r="C137" s="53"/>
      <c r="D137" s="53"/>
      <c r="E137" s="62"/>
    </row>
    <row r="138" s="34" customFormat="1" spans="1:5">
      <c r="A138" s="59"/>
      <c r="B138" s="52"/>
      <c r="C138" s="53"/>
      <c r="D138" s="62"/>
      <c r="E138" s="62"/>
    </row>
    <row r="139" s="34" customFormat="1" spans="1:5">
      <c r="A139" s="59"/>
      <c r="B139" s="52"/>
      <c r="C139" s="53"/>
      <c r="D139" s="62"/>
      <c r="E139" s="62"/>
    </row>
    <row r="140" s="34" customFormat="1" spans="1:5">
      <c r="A140" s="59"/>
      <c r="B140" s="52"/>
      <c r="C140" s="53"/>
      <c r="D140" s="62"/>
      <c r="E140" s="62"/>
    </row>
    <row r="141" s="34" customFormat="1" spans="1:5">
      <c r="A141" s="59"/>
      <c r="B141" s="52"/>
      <c r="C141" s="53"/>
      <c r="D141" s="53"/>
      <c r="E141" s="62"/>
    </row>
    <row r="142" s="34" customFormat="1" spans="1:5">
      <c r="A142" s="59"/>
      <c r="B142" s="52"/>
      <c r="C142" s="53"/>
      <c r="D142" s="54"/>
      <c r="E142" s="54"/>
    </row>
    <row r="143" s="34" customFormat="1" spans="1:5">
      <c r="A143" s="59"/>
      <c r="B143" s="52"/>
      <c r="C143" s="53"/>
      <c r="D143" s="54"/>
      <c r="E143" s="54"/>
    </row>
    <row r="144" s="34" customFormat="1" spans="1:5">
      <c r="A144" s="59"/>
      <c r="B144" s="52"/>
      <c r="C144" s="53"/>
      <c r="D144" s="54"/>
      <c r="E144" s="54"/>
    </row>
    <row r="145" s="34" customFormat="1" spans="1:5">
      <c r="A145" s="59"/>
      <c r="B145" s="52"/>
      <c r="C145" s="53"/>
      <c r="D145" s="54"/>
      <c r="E145" s="54"/>
    </row>
    <row r="146" s="34" customFormat="1" spans="1:5">
      <c r="A146" s="59"/>
      <c r="B146" s="52"/>
      <c r="C146" s="53"/>
      <c r="D146" s="54"/>
      <c r="E146" s="54"/>
    </row>
    <row r="147" s="34" customFormat="1" spans="1:5">
      <c r="A147" s="59"/>
      <c r="B147" s="52"/>
      <c r="C147" s="53"/>
      <c r="D147" s="54"/>
      <c r="E147" s="54"/>
    </row>
    <row r="148" s="34" customFormat="1" spans="1:5">
      <c r="A148" s="59"/>
      <c r="B148" s="52"/>
      <c r="C148" s="53"/>
      <c r="D148" s="54"/>
      <c r="E148" s="54"/>
    </row>
    <row r="149" s="34" customFormat="1" spans="1:5">
      <c r="A149" s="59"/>
      <c r="B149" s="52"/>
      <c r="C149" s="53"/>
      <c r="D149" s="54"/>
      <c r="E149" s="54"/>
    </row>
    <row r="150" s="34" customFormat="1" spans="1:5">
      <c r="A150" s="59"/>
      <c r="B150" s="52"/>
      <c r="C150" s="53"/>
      <c r="D150" s="54"/>
      <c r="E150" s="54"/>
    </row>
    <row r="151" s="34" customFormat="1" spans="1:5">
      <c r="A151" s="59"/>
      <c r="B151" s="52"/>
      <c r="C151" s="53"/>
      <c r="D151" s="54"/>
      <c r="E151" s="54"/>
    </row>
    <row r="152" s="34" customFormat="1" spans="1:5">
      <c r="A152" s="59"/>
      <c r="B152" s="52"/>
      <c r="C152" s="53"/>
      <c r="D152" s="54"/>
      <c r="E152" s="54"/>
    </row>
    <row r="153" s="34" customFormat="1" spans="1:5">
      <c r="A153" s="59"/>
      <c r="B153" s="52"/>
      <c r="C153" s="53"/>
      <c r="D153" s="54"/>
      <c r="E153" s="54"/>
    </row>
    <row r="154" s="34" customFormat="1" spans="1:5">
      <c r="A154" s="59"/>
      <c r="B154" s="52"/>
      <c r="C154" s="53"/>
      <c r="D154" s="54"/>
      <c r="E154" s="54"/>
    </row>
    <row r="155" s="34" customFormat="1" spans="1:5">
      <c r="A155" s="59"/>
      <c r="B155" s="52"/>
      <c r="C155" s="53"/>
      <c r="D155" s="54"/>
      <c r="E155" s="54"/>
    </row>
    <row r="156" s="34" customFormat="1" spans="1:5">
      <c r="A156" s="59"/>
      <c r="B156" s="52"/>
      <c r="C156" s="53"/>
      <c r="D156" s="54"/>
      <c r="E156" s="54"/>
    </row>
    <row r="157" s="34" customFormat="1" spans="1:5">
      <c r="A157" s="59"/>
      <c r="B157" s="52"/>
      <c r="C157" s="53"/>
      <c r="D157" s="54"/>
      <c r="E157" s="54"/>
    </row>
    <row r="158" s="34" customFormat="1" spans="1:5">
      <c r="A158" s="59"/>
      <c r="B158" s="52"/>
      <c r="C158" s="53"/>
      <c r="D158" s="54"/>
      <c r="E158" s="54"/>
    </row>
    <row r="159" s="34" customFormat="1" spans="1:5">
      <c r="A159" s="59"/>
      <c r="B159" s="52"/>
      <c r="C159" s="53"/>
      <c r="D159" s="54"/>
      <c r="E159" s="54"/>
    </row>
    <row r="160" s="34" customFormat="1" spans="1:5">
      <c r="A160" s="59"/>
      <c r="B160" s="52"/>
      <c r="C160" s="53"/>
      <c r="D160" s="54"/>
      <c r="E160" s="54"/>
    </row>
    <row r="161" s="34" customFormat="1" spans="1:5">
      <c r="A161" s="59"/>
      <c r="B161" s="52"/>
      <c r="C161" s="53"/>
      <c r="D161" s="54"/>
      <c r="E161" s="54"/>
    </row>
    <row r="162" s="34" customFormat="1" spans="1:5">
      <c r="A162" s="59"/>
      <c r="B162" s="52"/>
      <c r="C162" s="53"/>
      <c r="D162" s="54"/>
      <c r="E162" s="54"/>
    </row>
    <row r="163" s="34" customFormat="1" spans="1:5">
      <c r="A163" s="59"/>
      <c r="B163" s="52"/>
      <c r="C163" s="53"/>
      <c r="D163" s="54"/>
      <c r="E163" s="54"/>
    </row>
    <row r="164" s="34" customFormat="1" spans="1:5">
      <c r="A164" s="55"/>
      <c r="B164" s="56"/>
      <c r="C164" s="57"/>
      <c r="D164" s="58"/>
      <c r="E164" s="58"/>
    </row>
    <row r="165" s="34" customFormat="1" spans="1:5">
      <c r="A165" s="59"/>
      <c r="B165" s="52"/>
      <c r="C165" s="53"/>
      <c r="D165" s="54"/>
      <c r="E165" s="54"/>
    </row>
    <row r="166" s="34" customFormat="1" spans="1:5">
      <c r="A166" s="59"/>
      <c r="B166" s="52"/>
      <c r="C166" s="53"/>
      <c r="D166" s="54"/>
      <c r="E166" s="54"/>
    </row>
    <row r="167" s="34" customFormat="1" spans="1:5">
      <c r="A167" s="59"/>
      <c r="B167" s="52"/>
      <c r="C167" s="53"/>
      <c r="D167" s="54"/>
      <c r="E167" s="54"/>
    </row>
    <row r="168" s="34" customFormat="1" spans="1:5">
      <c r="A168" s="59"/>
      <c r="B168" s="52"/>
      <c r="C168" s="53"/>
      <c r="D168" s="54"/>
      <c r="E168" s="54"/>
    </row>
    <row r="169" s="34" customFormat="1" spans="1:5">
      <c r="A169" s="59"/>
      <c r="B169" s="52"/>
      <c r="C169" s="53"/>
      <c r="D169" s="54"/>
      <c r="E169" s="54"/>
    </row>
    <row r="170" s="34" customFormat="1" spans="1:5">
      <c r="A170" s="59"/>
      <c r="B170" s="52"/>
      <c r="C170" s="53"/>
      <c r="D170" s="54"/>
      <c r="E170" s="54"/>
    </row>
    <row r="171" s="34" customFormat="1" spans="1:5">
      <c r="A171" s="59"/>
      <c r="B171" s="52"/>
      <c r="C171" s="53"/>
      <c r="D171" s="54"/>
      <c r="E171" s="54"/>
    </row>
    <row r="172" s="34" customFormat="1" spans="1:5">
      <c r="A172" s="59"/>
      <c r="B172" s="52"/>
      <c r="C172" s="53"/>
      <c r="D172" s="54"/>
      <c r="E172" s="54"/>
    </row>
    <row r="173" s="34" customFormat="1" spans="1:5">
      <c r="A173" s="59"/>
      <c r="B173" s="52"/>
      <c r="C173" s="53"/>
      <c r="D173" s="54"/>
      <c r="E173" s="54"/>
    </row>
    <row r="174" s="34" customFormat="1" spans="1:5">
      <c r="A174" s="59"/>
      <c r="B174" s="52"/>
      <c r="C174" s="53"/>
      <c r="D174" s="54"/>
      <c r="E174" s="54"/>
    </row>
    <row r="175" s="34" customFormat="1" spans="1:5">
      <c r="A175" s="59"/>
      <c r="B175" s="52"/>
      <c r="C175" s="53"/>
      <c r="D175" s="54"/>
      <c r="E175" s="54"/>
    </row>
    <row r="176" s="34" customFormat="1" spans="1:5">
      <c r="A176" s="59"/>
      <c r="B176" s="52"/>
      <c r="C176" s="53"/>
      <c r="D176" s="54"/>
      <c r="E176" s="54"/>
    </row>
    <row r="177" s="34" customFormat="1" spans="1:5">
      <c r="A177" s="51"/>
      <c r="B177" s="60"/>
      <c r="C177" s="61"/>
      <c r="D177" s="63"/>
      <c r="E177" s="63"/>
    </row>
    <row r="178" s="34" customFormat="1" spans="1:5">
      <c r="A178" s="55"/>
      <c r="B178" s="56"/>
      <c r="C178" s="57"/>
      <c r="D178" s="58"/>
      <c r="E178" s="58"/>
    </row>
    <row r="179" s="34" customFormat="1" spans="1:5">
      <c r="A179" s="59"/>
      <c r="B179" s="52"/>
      <c r="C179" s="53"/>
      <c r="D179" s="54"/>
      <c r="E179" s="54"/>
    </row>
    <row r="180" s="34" customFormat="1" spans="1:5">
      <c r="A180" s="59"/>
      <c r="B180" s="52"/>
      <c r="C180" s="53"/>
      <c r="D180" s="54"/>
      <c r="E180" s="54"/>
    </row>
    <row r="181" s="34" customFormat="1" spans="1:5">
      <c r="A181" s="59"/>
      <c r="B181" s="52"/>
      <c r="C181" s="53"/>
      <c r="D181" s="54"/>
      <c r="E181" s="54"/>
    </row>
    <row r="182" s="34" customFormat="1" spans="1:5">
      <c r="A182" s="59"/>
      <c r="B182" s="52"/>
      <c r="C182" s="53"/>
      <c r="D182" s="54"/>
      <c r="E182" s="54"/>
    </row>
    <row r="183" s="34" customFormat="1" spans="1:5">
      <c r="A183" s="59"/>
      <c r="B183" s="52"/>
      <c r="C183" s="53"/>
      <c r="D183" s="54"/>
      <c r="E183" s="54"/>
    </row>
    <row r="184" s="34" customFormat="1" spans="1:5">
      <c r="A184" s="59"/>
      <c r="B184" s="52"/>
      <c r="C184" s="53"/>
      <c r="D184" s="54"/>
      <c r="E184" s="54"/>
    </row>
    <row r="185" s="34" customFormat="1" spans="1:5">
      <c r="A185" s="59"/>
      <c r="B185" s="52"/>
      <c r="C185" s="53"/>
      <c r="D185" s="54"/>
      <c r="E185" s="54"/>
    </row>
    <row r="186" s="34" customFormat="1" spans="1:5">
      <c r="A186" s="59"/>
      <c r="B186" s="52"/>
      <c r="C186" s="53"/>
      <c r="D186" s="54"/>
      <c r="E186" s="54"/>
    </row>
    <row r="187" s="34" customFormat="1" spans="1:5">
      <c r="A187" s="59"/>
      <c r="B187" s="52"/>
      <c r="C187" s="53"/>
      <c r="D187" s="54"/>
      <c r="E187" s="54"/>
    </row>
    <row r="188" s="34" customFormat="1" spans="1:5">
      <c r="A188" s="59"/>
      <c r="B188" s="52"/>
      <c r="C188" s="53"/>
      <c r="D188" s="54"/>
      <c r="E188" s="54"/>
    </row>
    <row r="189" s="34" customFormat="1" spans="1:5">
      <c r="A189" s="59"/>
      <c r="B189" s="52"/>
      <c r="C189" s="53"/>
      <c r="D189" s="54"/>
      <c r="E189" s="54"/>
    </row>
    <row r="190" s="34" customFormat="1" spans="1:5">
      <c r="A190" s="59"/>
      <c r="B190" s="52"/>
      <c r="C190" s="53"/>
      <c r="D190" s="54"/>
      <c r="E190" s="54"/>
    </row>
    <row r="191" s="34" customFormat="1" spans="1:5">
      <c r="A191" s="59"/>
      <c r="B191" s="52"/>
      <c r="C191" s="53"/>
      <c r="D191" s="54"/>
      <c r="E191" s="54"/>
    </row>
    <row r="192" s="34" customFormat="1" spans="1:5">
      <c r="A192" s="55"/>
      <c r="B192" s="56"/>
      <c r="C192" s="57"/>
      <c r="D192" s="58"/>
      <c r="E192" s="58"/>
    </row>
    <row r="193" s="34" customFormat="1" spans="1:5">
      <c r="A193" s="59"/>
      <c r="B193" s="52"/>
      <c r="C193" s="53"/>
      <c r="D193" s="54"/>
      <c r="E193" s="54"/>
    </row>
    <row r="194" s="34" customFormat="1" spans="1:5">
      <c r="A194" s="59"/>
      <c r="B194" s="52"/>
      <c r="C194" s="53"/>
      <c r="D194" s="54"/>
      <c r="E194" s="54"/>
    </row>
    <row r="195" s="34" customFormat="1" spans="1:5">
      <c r="A195" s="59"/>
      <c r="B195" s="52"/>
      <c r="C195" s="53"/>
      <c r="D195" s="54"/>
      <c r="E195" s="54"/>
    </row>
    <row r="196" s="34" customFormat="1" spans="1:5">
      <c r="A196" s="59"/>
      <c r="B196" s="52"/>
      <c r="C196" s="53"/>
      <c r="D196" s="54"/>
      <c r="E196" s="54"/>
    </row>
    <row r="197" s="34" customFormat="1" spans="1:5">
      <c r="A197" s="59"/>
      <c r="B197" s="52"/>
      <c r="C197" s="53"/>
      <c r="D197" s="54"/>
      <c r="E197" s="54"/>
    </row>
    <row r="198" s="34" customFormat="1" spans="1:5">
      <c r="A198" s="59"/>
      <c r="B198" s="52"/>
      <c r="C198" s="53"/>
      <c r="D198" s="54"/>
      <c r="E198" s="54"/>
    </row>
    <row r="199" s="34" customFormat="1" spans="1:5">
      <c r="A199" s="59"/>
      <c r="B199" s="52"/>
      <c r="C199" s="53"/>
      <c r="D199" s="54"/>
      <c r="E199" s="54"/>
    </row>
    <row r="200" s="34" customFormat="1" spans="1:5">
      <c r="A200" s="59"/>
      <c r="B200" s="52"/>
      <c r="C200" s="53"/>
      <c r="D200" s="54"/>
      <c r="E200" s="54"/>
    </row>
    <row r="201" s="34" customFormat="1" spans="1:5">
      <c r="A201" s="59"/>
      <c r="B201" s="52"/>
      <c r="C201" s="53"/>
      <c r="D201" s="54"/>
      <c r="E201" s="54"/>
    </row>
    <row r="202" s="34" customFormat="1" spans="1:5">
      <c r="A202" s="59"/>
      <c r="B202" s="52"/>
      <c r="C202" s="53"/>
      <c r="D202" s="54"/>
      <c r="E202" s="54"/>
    </row>
    <row r="203" s="34" customFormat="1" spans="1:5">
      <c r="A203" s="59"/>
      <c r="B203" s="52"/>
      <c r="C203" s="53"/>
      <c r="D203" s="54"/>
      <c r="E203" s="54"/>
    </row>
    <row r="204" s="34" customFormat="1" spans="1:5">
      <c r="A204" s="59"/>
      <c r="B204" s="52"/>
      <c r="C204" s="53"/>
      <c r="D204" s="54"/>
      <c r="E204" s="54"/>
    </row>
    <row r="205" s="34" customFormat="1" spans="1:5">
      <c r="A205" s="59"/>
      <c r="B205" s="52"/>
      <c r="C205" s="53"/>
      <c r="D205" s="54"/>
      <c r="E205" s="54"/>
    </row>
    <row r="206" s="34" customFormat="1" spans="1:5">
      <c r="A206" s="59"/>
      <c r="B206" s="52"/>
      <c r="C206" s="53"/>
      <c r="D206" s="54"/>
      <c r="E206" s="54"/>
    </row>
    <row r="207" s="34" customFormat="1" spans="1:5">
      <c r="A207" s="59"/>
      <c r="B207" s="52"/>
      <c r="C207" s="53"/>
      <c r="D207" s="54"/>
      <c r="E207" s="54"/>
    </row>
    <row r="208" s="34" customFormat="1" spans="1:5">
      <c r="A208" s="59"/>
      <c r="B208" s="52"/>
      <c r="C208" s="53"/>
      <c r="D208" s="54"/>
      <c r="E208" s="54"/>
    </row>
    <row r="209" s="34" customFormat="1" spans="1:5">
      <c r="A209" s="59"/>
      <c r="B209" s="52"/>
      <c r="C209" s="53"/>
      <c r="D209" s="54"/>
      <c r="E209" s="54"/>
    </row>
    <row r="210" s="34" customFormat="1" spans="1:5">
      <c r="A210" s="59"/>
      <c r="B210" s="52"/>
      <c r="C210" s="53"/>
      <c r="D210" s="54"/>
      <c r="E210" s="54"/>
    </row>
    <row r="211" s="34" customFormat="1" spans="1:5">
      <c r="A211" s="59"/>
      <c r="B211" s="52"/>
      <c r="C211" s="53"/>
      <c r="D211" s="54"/>
      <c r="E211" s="54"/>
    </row>
    <row r="212" s="34" customFormat="1" spans="1:5">
      <c r="A212" s="59"/>
      <c r="B212" s="52"/>
      <c r="C212" s="53"/>
      <c r="D212" s="54"/>
      <c r="E212" s="54"/>
    </row>
    <row r="213" s="34" customFormat="1" spans="1:5">
      <c r="A213" s="59"/>
      <c r="B213" s="52"/>
      <c r="C213" s="53"/>
      <c r="D213" s="54"/>
      <c r="E213" s="54"/>
    </row>
    <row r="214" s="34" customFormat="1" spans="1:5">
      <c r="A214" s="59"/>
      <c r="B214" s="52"/>
      <c r="C214" s="53"/>
      <c r="D214" s="54"/>
      <c r="E214" s="54"/>
    </row>
    <row r="215" s="34" customFormat="1" spans="1:5">
      <c r="A215" s="59"/>
      <c r="B215" s="52"/>
      <c r="C215" s="53"/>
      <c r="D215" s="54"/>
      <c r="E215" s="54"/>
    </row>
    <row r="216" s="34" customFormat="1" spans="1:5">
      <c r="A216" s="59"/>
      <c r="B216" s="52"/>
      <c r="C216" s="53"/>
      <c r="D216" s="54"/>
      <c r="E216" s="54"/>
    </row>
    <row r="217" s="34" customFormat="1" spans="1:5">
      <c r="A217" s="59"/>
      <c r="B217" s="52"/>
      <c r="C217" s="53"/>
      <c r="D217" s="54"/>
      <c r="E217" s="54"/>
    </row>
    <row r="218" s="34" customFormat="1" spans="1:5">
      <c r="A218" s="59"/>
      <c r="B218" s="52"/>
      <c r="C218" s="53"/>
      <c r="D218" s="54"/>
      <c r="E218" s="54"/>
    </row>
    <row r="219" s="34" customFormat="1" spans="1:5">
      <c r="A219" s="59"/>
      <c r="B219" s="52"/>
      <c r="C219" s="53"/>
      <c r="D219" s="54"/>
      <c r="E219" s="54"/>
    </row>
    <row r="220" s="34" customFormat="1" spans="1:5">
      <c r="A220" s="55"/>
      <c r="B220" s="56"/>
      <c r="C220" s="57"/>
      <c r="D220" s="58"/>
      <c r="E220" s="58"/>
    </row>
    <row r="221" s="34" customFormat="1" spans="1:5">
      <c r="A221" s="59"/>
      <c r="B221" s="52"/>
      <c r="C221" s="53"/>
      <c r="D221" s="54"/>
      <c r="E221" s="54"/>
    </row>
    <row r="222" s="34" customFormat="1" spans="1:5">
      <c r="A222" s="59"/>
      <c r="B222" s="52"/>
      <c r="C222" s="53"/>
      <c r="D222" s="54"/>
      <c r="E222" s="54"/>
    </row>
    <row r="223" s="34" customFormat="1" spans="1:5">
      <c r="A223" s="59"/>
      <c r="B223" s="52"/>
      <c r="C223" s="53"/>
      <c r="D223" s="54"/>
      <c r="E223" s="54"/>
    </row>
    <row r="224" s="34" customFormat="1" spans="1:5">
      <c r="A224" s="59"/>
      <c r="B224" s="52"/>
      <c r="C224" s="53"/>
      <c r="D224" s="54"/>
      <c r="E224" s="54"/>
    </row>
    <row r="225" s="34" customFormat="1" spans="1:5">
      <c r="A225" s="59"/>
      <c r="B225" s="52"/>
      <c r="C225" s="53"/>
      <c r="D225" s="54"/>
      <c r="E225" s="54"/>
    </row>
    <row r="226" s="34" customFormat="1" spans="1:5">
      <c r="A226" s="59"/>
      <c r="B226" s="52"/>
      <c r="C226" s="53"/>
      <c r="D226" s="54"/>
      <c r="E226" s="54"/>
    </row>
    <row r="227" s="34" customFormat="1" spans="1:5">
      <c r="A227" s="59"/>
      <c r="B227" s="52"/>
      <c r="C227" s="53"/>
      <c r="D227" s="54"/>
      <c r="E227" s="54"/>
    </row>
    <row r="228" s="34" customFormat="1" spans="1:5">
      <c r="A228" s="59"/>
      <c r="B228" s="52"/>
      <c r="C228" s="53"/>
      <c r="D228" s="54"/>
      <c r="E228" s="54"/>
    </row>
    <row r="229" s="34" customFormat="1" spans="1:5">
      <c r="A229" s="59"/>
      <c r="B229" s="52"/>
      <c r="C229" s="53"/>
      <c r="D229" s="54"/>
      <c r="E229" s="54"/>
    </row>
    <row r="230" s="34" customFormat="1" spans="1:5">
      <c r="A230" s="59"/>
      <c r="B230" s="52"/>
      <c r="C230" s="53"/>
      <c r="D230" s="54"/>
      <c r="E230" s="54"/>
    </row>
    <row r="231" s="34" customFormat="1" spans="1:5">
      <c r="A231" s="59"/>
      <c r="B231" s="52"/>
      <c r="C231" s="53"/>
      <c r="D231" s="54"/>
      <c r="E231" s="54"/>
    </row>
    <row r="232" s="34" customFormat="1" spans="1:5">
      <c r="A232" s="59"/>
      <c r="B232" s="52"/>
      <c r="C232" s="53"/>
      <c r="D232" s="54"/>
      <c r="E232" s="54"/>
    </row>
    <row r="233" s="34" customFormat="1" spans="1:5">
      <c r="A233" s="51"/>
      <c r="B233" s="60"/>
      <c r="C233" s="61"/>
      <c r="D233" s="61"/>
      <c r="E233" s="61"/>
    </row>
    <row r="234" s="34" customFormat="1" spans="1:5">
      <c r="A234" s="55"/>
      <c r="B234" s="56"/>
      <c r="C234" s="57"/>
      <c r="D234" s="57"/>
      <c r="E234" s="57"/>
    </row>
    <row r="235" s="34" customFormat="1" spans="1:5">
      <c r="A235" s="59"/>
      <c r="B235" s="52"/>
      <c r="C235" s="53"/>
      <c r="D235" s="53"/>
      <c r="E235" s="62"/>
    </row>
    <row r="236" s="34" customFormat="1" spans="1:5">
      <c r="A236" s="59"/>
      <c r="B236" s="52"/>
      <c r="C236" s="53"/>
      <c r="D236" s="53"/>
      <c r="E236" s="62"/>
    </row>
    <row r="237" s="34" customFormat="1" spans="1:5">
      <c r="A237" s="59"/>
      <c r="B237" s="52"/>
      <c r="C237" s="53"/>
      <c r="D237" s="62"/>
      <c r="E237" s="62"/>
    </row>
    <row r="238" s="34" customFormat="1" spans="1:5">
      <c r="A238" s="59"/>
      <c r="B238" s="52"/>
      <c r="C238" s="53"/>
      <c r="D238" s="62"/>
      <c r="E238" s="62"/>
    </row>
    <row r="239" s="34" customFormat="1" spans="1:5">
      <c r="A239" s="59"/>
      <c r="B239" s="52"/>
      <c r="C239" s="53"/>
      <c r="D239" s="62"/>
      <c r="E239" s="62"/>
    </row>
    <row r="240" s="34" customFormat="1" spans="1:5">
      <c r="A240" s="59"/>
      <c r="B240" s="52"/>
      <c r="C240" s="53"/>
      <c r="D240" s="53"/>
      <c r="E240" s="62"/>
    </row>
    <row r="241" s="34" customFormat="1" spans="1:5">
      <c r="A241" s="59"/>
      <c r="B241" s="52"/>
      <c r="C241" s="53"/>
      <c r="D241" s="53"/>
      <c r="E241" s="62"/>
    </row>
    <row r="242" s="34" customFormat="1" spans="1:5">
      <c r="A242" s="59"/>
      <c r="B242" s="52"/>
      <c r="C242" s="53"/>
      <c r="D242" s="53"/>
      <c r="E242" s="62"/>
    </row>
    <row r="243" s="34" customFormat="1" spans="1:5">
      <c r="A243" s="59"/>
      <c r="B243" s="52"/>
      <c r="C243" s="53"/>
      <c r="D243" s="53"/>
      <c r="E243" s="62"/>
    </row>
    <row r="244" s="34" customFormat="1" spans="1:5">
      <c r="A244" s="59"/>
      <c r="B244" s="52"/>
      <c r="C244" s="53"/>
      <c r="D244" s="53"/>
      <c r="E244" s="62"/>
    </row>
    <row r="245" s="34" customFormat="1" spans="1:5">
      <c r="A245" s="59"/>
      <c r="B245" s="52"/>
      <c r="C245" s="53"/>
      <c r="D245" s="53"/>
      <c r="E245" s="62"/>
    </row>
    <row r="246" s="34" customFormat="1" spans="1:5">
      <c r="A246" s="59"/>
      <c r="B246" s="52"/>
      <c r="C246" s="53"/>
      <c r="D246" s="53"/>
      <c r="E246" s="62"/>
    </row>
    <row r="247" s="34" customFormat="1" spans="1:5">
      <c r="A247" s="59"/>
      <c r="B247" s="52"/>
      <c r="C247" s="53"/>
      <c r="D247" s="53"/>
      <c r="E247" s="62"/>
    </row>
    <row r="248" s="34" customFormat="1" spans="1:5">
      <c r="A248" s="55"/>
      <c r="B248" s="56"/>
      <c r="C248" s="57"/>
      <c r="D248" s="57"/>
      <c r="E248" s="57"/>
    </row>
    <row r="249" s="34" customFormat="1" spans="1:5">
      <c r="A249" s="59"/>
      <c r="B249" s="52"/>
      <c r="C249" s="53"/>
      <c r="D249" s="53"/>
      <c r="E249" s="62"/>
    </row>
    <row r="250" s="34" customFormat="1" spans="1:5">
      <c r="A250" s="59"/>
      <c r="B250" s="52"/>
      <c r="C250" s="53"/>
      <c r="D250" s="62"/>
      <c r="E250" s="62"/>
    </row>
    <row r="251" s="34" customFormat="1" spans="1:5">
      <c r="A251" s="59"/>
      <c r="B251" s="52"/>
      <c r="C251" s="53"/>
      <c r="D251" s="62"/>
      <c r="E251" s="62"/>
    </row>
    <row r="252" s="34" customFormat="1" spans="1:5">
      <c r="A252" s="59"/>
      <c r="B252" s="52"/>
      <c r="C252" s="53"/>
      <c r="D252" s="62"/>
      <c r="E252" s="62"/>
    </row>
    <row r="253" s="34" customFormat="1" spans="1:5">
      <c r="A253" s="59"/>
      <c r="B253" s="52"/>
      <c r="C253" s="53"/>
      <c r="D253" s="53"/>
      <c r="E253" s="62"/>
    </row>
    <row r="254" s="34" customFormat="1" spans="1:5">
      <c r="A254" s="59"/>
      <c r="B254" s="52"/>
      <c r="C254" s="53"/>
      <c r="D254" s="54"/>
      <c r="E254" s="54"/>
    </row>
    <row r="255" s="34" customFormat="1" spans="1:5">
      <c r="A255" s="59"/>
      <c r="B255" s="52"/>
      <c r="C255" s="53"/>
      <c r="D255" s="54"/>
      <c r="E255" s="54"/>
    </row>
    <row r="256" s="34" customFormat="1" spans="1:5">
      <c r="A256" s="59"/>
      <c r="B256" s="52"/>
      <c r="C256" s="53"/>
      <c r="D256" s="54"/>
      <c r="E256" s="54"/>
    </row>
    <row r="257" s="34" customFormat="1" spans="1:5">
      <c r="A257" s="59"/>
      <c r="B257" s="52"/>
      <c r="C257" s="53"/>
      <c r="D257" s="54"/>
      <c r="E257" s="54"/>
    </row>
    <row r="258" s="34" customFormat="1" spans="1:5">
      <c r="A258" s="59"/>
      <c r="B258" s="52"/>
      <c r="C258" s="53"/>
      <c r="D258" s="54"/>
      <c r="E258" s="54"/>
    </row>
    <row r="259" s="34" customFormat="1" spans="1:5">
      <c r="A259" s="59"/>
      <c r="B259" s="52"/>
      <c r="C259" s="53"/>
      <c r="D259" s="54"/>
      <c r="E259" s="54"/>
    </row>
    <row r="260" s="34" customFormat="1" spans="1:5">
      <c r="A260" s="59"/>
      <c r="B260" s="52"/>
      <c r="C260" s="53"/>
      <c r="D260" s="54"/>
      <c r="E260" s="54"/>
    </row>
    <row r="261" s="34" customFormat="1" spans="1:5">
      <c r="A261" s="59"/>
      <c r="B261" s="52"/>
      <c r="C261" s="53"/>
      <c r="D261" s="54"/>
      <c r="E261" s="54"/>
    </row>
    <row r="262" s="34" customFormat="1" spans="1:5">
      <c r="A262" s="59"/>
      <c r="B262" s="52"/>
      <c r="C262" s="53"/>
      <c r="D262" s="54"/>
      <c r="E262" s="54"/>
    </row>
    <row r="263" s="34" customFormat="1" spans="1:5">
      <c r="A263" s="59"/>
      <c r="B263" s="52"/>
      <c r="C263" s="53"/>
      <c r="D263" s="54"/>
      <c r="E263" s="54"/>
    </row>
    <row r="264" s="34" customFormat="1" spans="1:5">
      <c r="A264" s="59"/>
      <c r="B264" s="52"/>
      <c r="C264" s="53"/>
      <c r="D264" s="54"/>
      <c r="E264" s="54"/>
    </row>
    <row r="265" s="34" customFormat="1" spans="1:5">
      <c r="A265" s="59"/>
      <c r="B265" s="52"/>
      <c r="C265" s="53"/>
      <c r="D265" s="54"/>
      <c r="E265" s="54"/>
    </row>
    <row r="266" s="34" customFormat="1" spans="1:5">
      <c r="A266" s="59"/>
      <c r="B266" s="52"/>
      <c r="C266" s="53"/>
      <c r="D266" s="54"/>
      <c r="E266" s="54"/>
    </row>
    <row r="267" s="34" customFormat="1" spans="1:5">
      <c r="A267" s="59"/>
      <c r="B267" s="52"/>
      <c r="C267" s="53"/>
      <c r="D267" s="54"/>
      <c r="E267" s="54"/>
    </row>
    <row r="268" s="34" customFormat="1" spans="1:5">
      <c r="A268" s="59"/>
      <c r="B268" s="52"/>
      <c r="C268" s="53"/>
      <c r="D268" s="54"/>
      <c r="E268" s="54"/>
    </row>
    <row r="269" s="34" customFormat="1" spans="1:5">
      <c r="A269" s="59"/>
      <c r="B269" s="52"/>
      <c r="C269" s="53"/>
      <c r="D269" s="54"/>
      <c r="E269" s="54"/>
    </row>
    <row r="270" s="34" customFormat="1" spans="1:5">
      <c r="A270" s="59"/>
      <c r="B270" s="52"/>
      <c r="C270" s="53"/>
      <c r="D270" s="54"/>
      <c r="E270" s="54"/>
    </row>
    <row r="271" s="34" customFormat="1" spans="1:5">
      <c r="A271" s="59"/>
      <c r="B271" s="52"/>
      <c r="C271" s="53"/>
      <c r="D271" s="54"/>
      <c r="E271" s="54"/>
    </row>
    <row r="272" s="34" customFormat="1" spans="1:5">
      <c r="A272" s="59"/>
      <c r="B272" s="52"/>
      <c r="C272" s="53"/>
      <c r="D272" s="54"/>
      <c r="E272" s="54"/>
    </row>
    <row r="273" s="34" customFormat="1" spans="1:5">
      <c r="A273" s="59"/>
      <c r="B273" s="52"/>
      <c r="C273" s="53"/>
      <c r="D273" s="54"/>
      <c r="E273" s="54"/>
    </row>
    <row r="274" s="34" customFormat="1" spans="1:5">
      <c r="A274" s="59"/>
      <c r="B274" s="52"/>
      <c r="C274" s="53"/>
      <c r="D274" s="54"/>
      <c r="E274" s="54"/>
    </row>
    <row r="275" s="34" customFormat="1" spans="1:5">
      <c r="A275" s="59"/>
      <c r="B275" s="52"/>
      <c r="C275" s="53"/>
      <c r="D275" s="54"/>
      <c r="E275" s="54"/>
    </row>
    <row r="276" s="34" customFormat="1" spans="1:5">
      <c r="A276" s="55"/>
      <c r="B276" s="56"/>
      <c r="C276" s="57"/>
      <c r="D276" s="58"/>
      <c r="E276" s="58"/>
    </row>
    <row r="277" s="34" customFormat="1" spans="1:5">
      <c r="A277" s="59"/>
      <c r="B277" s="52"/>
      <c r="C277" s="53"/>
      <c r="D277" s="54"/>
      <c r="E277" s="54"/>
    </row>
    <row r="278" s="34" customFormat="1" spans="1:5">
      <c r="A278" s="59"/>
      <c r="B278" s="52"/>
      <c r="C278" s="53"/>
      <c r="D278" s="54"/>
      <c r="E278" s="54"/>
    </row>
    <row r="279" s="34" customFormat="1" spans="1:5">
      <c r="A279" s="59"/>
      <c r="B279" s="52"/>
      <c r="C279" s="53"/>
      <c r="D279" s="54"/>
      <c r="E279" s="54"/>
    </row>
    <row r="280" s="34" customFormat="1" spans="1:5">
      <c r="A280" s="59"/>
      <c r="B280" s="52"/>
      <c r="C280" s="53"/>
      <c r="D280" s="54"/>
      <c r="E280" s="54"/>
    </row>
    <row r="281" s="34" customFormat="1" spans="1:5">
      <c r="A281" s="59"/>
      <c r="B281" s="52"/>
      <c r="C281" s="53"/>
      <c r="D281" s="54"/>
      <c r="E281" s="54"/>
    </row>
    <row r="282" s="34" customFormat="1" spans="1:5">
      <c r="A282" s="59"/>
      <c r="B282" s="52"/>
      <c r="C282" s="53"/>
      <c r="D282" s="54"/>
      <c r="E282" s="54"/>
    </row>
    <row r="283" s="34" customFormat="1" spans="1:5">
      <c r="A283" s="59"/>
      <c r="B283" s="52"/>
      <c r="C283" s="53"/>
      <c r="D283" s="54"/>
      <c r="E283" s="54"/>
    </row>
    <row r="284" s="34" customFormat="1" spans="1:5">
      <c r="A284" s="59"/>
      <c r="B284" s="52"/>
      <c r="C284" s="53"/>
      <c r="D284" s="54"/>
      <c r="E284" s="54"/>
    </row>
    <row r="285" s="34" customFormat="1" spans="1:5">
      <c r="A285" s="59"/>
      <c r="B285" s="52"/>
      <c r="C285" s="53"/>
      <c r="D285" s="54"/>
      <c r="E285" s="54"/>
    </row>
    <row r="286" s="34" customFormat="1" spans="1:5">
      <c r="A286" s="59"/>
      <c r="B286" s="52"/>
      <c r="C286" s="53"/>
      <c r="D286" s="54"/>
      <c r="E286" s="54"/>
    </row>
    <row r="287" s="34" customFormat="1" spans="1:5">
      <c r="A287" s="59"/>
      <c r="B287" s="52"/>
      <c r="C287" s="53"/>
      <c r="D287" s="54"/>
      <c r="E287" s="54"/>
    </row>
    <row r="288" s="34" customFormat="1" spans="1:5">
      <c r="A288" s="59"/>
      <c r="B288" s="52"/>
      <c r="C288" s="53"/>
      <c r="D288" s="54"/>
      <c r="E288" s="54"/>
    </row>
    <row r="289" s="34" customFormat="1" spans="1:5">
      <c r="A289" s="51"/>
      <c r="B289" s="60"/>
      <c r="C289" s="61"/>
      <c r="D289" s="63"/>
      <c r="E289" s="63"/>
    </row>
    <row r="290" s="34" customFormat="1" spans="1:5">
      <c r="A290" s="55"/>
      <c r="B290" s="56"/>
      <c r="C290" s="57"/>
      <c r="D290" s="58"/>
      <c r="E290" s="58"/>
    </row>
    <row r="291" s="34" customFormat="1" spans="1:5">
      <c r="A291" s="59"/>
      <c r="B291" s="52"/>
      <c r="C291" s="53"/>
      <c r="D291" s="54"/>
      <c r="E291" s="54"/>
    </row>
    <row r="292" s="34" customFormat="1" spans="1:5">
      <c r="A292" s="59"/>
      <c r="B292" s="52"/>
      <c r="C292" s="53"/>
      <c r="D292" s="54"/>
      <c r="E292" s="54"/>
    </row>
    <row r="293" s="34" customFormat="1" spans="1:5">
      <c r="A293" s="59"/>
      <c r="B293" s="52"/>
      <c r="C293" s="53"/>
      <c r="D293" s="54"/>
      <c r="E293" s="54"/>
    </row>
    <row r="294" s="34" customFormat="1" spans="1:5">
      <c r="A294" s="59"/>
      <c r="B294" s="52"/>
      <c r="C294" s="53"/>
      <c r="D294" s="54"/>
      <c r="E294" s="54"/>
    </row>
    <row r="295" s="34" customFormat="1" spans="1:5">
      <c r="A295" s="59"/>
      <c r="B295" s="52"/>
      <c r="C295" s="53"/>
      <c r="D295" s="54"/>
      <c r="E295" s="54"/>
    </row>
    <row r="296" s="34" customFormat="1" spans="1:5">
      <c r="A296" s="59"/>
      <c r="B296" s="52"/>
      <c r="C296" s="53"/>
      <c r="D296" s="54"/>
      <c r="E296" s="54"/>
    </row>
    <row r="297" s="34" customFormat="1" spans="1:5">
      <c r="A297" s="59"/>
      <c r="B297" s="52"/>
      <c r="C297" s="53"/>
      <c r="D297" s="54"/>
      <c r="E297" s="54"/>
    </row>
    <row r="298" s="34" customFormat="1" spans="1:5">
      <c r="A298" s="59"/>
      <c r="B298" s="52"/>
      <c r="C298" s="53"/>
      <c r="D298" s="54"/>
      <c r="E298" s="54"/>
    </row>
    <row r="299" s="34" customFormat="1" spans="1:5">
      <c r="A299" s="59"/>
      <c r="B299" s="52"/>
      <c r="C299" s="53"/>
      <c r="D299" s="54"/>
      <c r="E299" s="54"/>
    </row>
    <row r="300" s="34" customFormat="1" spans="1:5">
      <c r="A300" s="59"/>
      <c r="B300" s="52"/>
      <c r="C300" s="53"/>
      <c r="D300" s="54"/>
      <c r="E300" s="54"/>
    </row>
    <row r="301" s="34" customFormat="1" spans="1:5">
      <c r="A301" s="59"/>
      <c r="B301" s="52"/>
      <c r="C301" s="53"/>
      <c r="D301" s="54"/>
      <c r="E301" s="54"/>
    </row>
    <row r="302" s="34" customFormat="1" spans="1:5">
      <c r="A302" s="59"/>
      <c r="B302" s="52"/>
      <c r="C302" s="53"/>
      <c r="D302" s="54"/>
      <c r="E302" s="54"/>
    </row>
    <row r="303" s="34" customFormat="1" spans="1:5">
      <c r="A303" s="59"/>
      <c r="B303" s="52"/>
      <c r="C303" s="53"/>
      <c r="D303" s="54"/>
      <c r="E303" s="54"/>
    </row>
    <row r="304" s="34" customFormat="1" spans="1:5">
      <c r="A304" s="55"/>
      <c r="B304" s="56"/>
      <c r="C304" s="57"/>
      <c r="D304" s="58"/>
      <c r="E304" s="58"/>
    </row>
    <row r="305" s="34" customFormat="1" spans="1:5">
      <c r="A305" s="59"/>
      <c r="B305" s="52"/>
      <c r="C305" s="53"/>
      <c r="D305" s="54"/>
      <c r="E305" s="54"/>
    </row>
    <row r="306" s="34" customFormat="1" spans="1:5">
      <c r="A306" s="59"/>
      <c r="B306" s="52"/>
      <c r="C306" s="53"/>
      <c r="D306" s="54"/>
      <c r="E306" s="54"/>
    </row>
    <row r="307" s="34" customFormat="1" spans="1:5">
      <c r="A307" s="59"/>
      <c r="B307" s="52"/>
      <c r="C307" s="53"/>
      <c r="D307" s="54"/>
      <c r="E307" s="54"/>
    </row>
    <row r="308" s="34" customFormat="1" spans="1:5">
      <c r="A308" s="59"/>
      <c r="B308" s="52"/>
      <c r="C308" s="53"/>
      <c r="D308" s="54"/>
      <c r="E308" s="54"/>
    </row>
    <row r="309" s="34" customFormat="1" spans="1:5">
      <c r="A309" s="59"/>
      <c r="B309" s="52"/>
      <c r="C309" s="53"/>
      <c r="D309" s="54"/>
      <c r="E309" s="54"/>
    </row>
    <row r="310" s="34" customFormat="1" spans="1:5">
      <c r="A310" s="59"/>
      <c r="B310" s="52"/>
      <c r="C310" s="53"/>
      <c r="D310" s="54"/>
      <c r="E310" s="54"/>
    </row>
    <row r="311" s="34" customFormat="1" spans="1:5">
      <c r="A311" s="59"/>
      <c r="B311" s="52"/>
      <c r="C311" s="53"/>
      <c r="D311" s="54"/>
      <c r="E311" s="54"/>
    </row>
    <row r="312" s="34" customFormat="1" spans="1:5">
      <c r="A312" s="59"/>
      <c r="B312" s="52"/>
      <c r="C312" s="53"/>
      <c r="D312" s="54"/>
      <c r="E312" s="54"/>
    </row>
    <row r="313" s="34" customFormat="1" spans="1:5">
      <c r="A313" s="59"/>
      <c r="B313" s="52"/>
      <c r="C313" s="53"/>
      <c r="D313" s="54"/>
      <c r="E313" s="54"/>
    </row>
    <row r="314" s="34" customFormat="1" spans="1:5">
      <c r="A314" s="59"/>
      <c r="B314" s="52"/>
      <c r="C314" s="53"/>
      <c r="D314" s="54"/>
      <c r="E314" s="54"/>
    </row>
    <row r="315" s="34" customFormat="1" spans="1:5">
      <c r="A315" s="59"/>
      <c r="B315" s="52"/>
      <c r="C315" s="53"/>
      <c r="D315" s="54"/>
      <c r="E315" s="54"/>
    </row>
    <row r="316" s="34" customFormat="1" spans="1:5">
      <c r="A316" s="59"/>
      <c r="B316" s="52"/>
      <c r="C316" s="53"/>
      <c r="D316" s="54"/>
      <c r="E316" s="54"/>
    </row>
    <row r="317" s="34" customFormat="1" spans="1:5">
      <c r="A317" s="59"/>
      <c r="B317" s="52"/>
      <c r="C317" s="53"/>
      <c r="D317" s="54"/>
      <c r="E317" s="54"/>
    </row>
    <row r="318" s="34" customFormat="1" spans="1:5">
      <c r="A318" s="59"/>
      <c r="B318" s="52"/>
      <c r="C318" s="53"/>
      <c r="D318" s="54"/>
      <c r="E318" s="54"/>
    </row>
    <row r="319" s="34" customFormat="1" spans="1:5">
      <c r="A319" s="59"/>
      <c r="B319" s="52"/>
      <c r="C319" s="53"/>
      <c r="D319" s="54"/>
      <c r="E319" s="54"/>
    </row>
    <row r="320" s="34" customFormat="1" spans="1:5">
      <c r="A320" s="59"/>
      <c r="B320" s="52"/>
      <c r="C320" s="53"/>
      <c r="D320" s="54"/>
      <c r="E320" s="54"/>
    </row>
    <row r="321" s="34" customFormat="1" spans="1:5">
      <c r="A321" s="59"/>
      <c r="B321" s="52"/>
      <c r="C321" s="53"/>
      <c r="D321" s="54"/>
      <c r="E321" s="54"/>
    </row>
    <row r="322" s="34" customFormat="1" spans="1:5">
      <c r="A322" s="59"/>
      <c r="B322" s="52"/>
      <c r="C322" s="53"/>
      <c r="D322" s="54"/>
      <c r="E322" s="54"/>
    </row>
    <row r="323" s="34" customFormat="1" spans="1:5">
      <c r="A323" s="59"/>
      <c r="B323" s="52"/>
      <c r="C323" s="53"/>
      <c r="D323" s="54"/>
      <c r="E323" s="54"/>
    </row>
    <row r="324" s="34" customFormat="1" spans="1:5">
      <c r="A324" s="59"/>
      <c r="B324" s="52"/>
      <c r="C324" s="53"/>
      <c r="D324" s="54"/>
      <c r="E324" s="54"/>
    </row>
    <row r="325" s="34" customFormat="1" spans="1:5">
      <c r="A325" s="59"/>
      <c r="B325" s="52"/>
      <c r="C325" s="53"/>
      <c r="D325" s="54"/>
      <c r="E325" s="54"/>
    </row>
    <row r="326" s="34" customFormat="1" spans="1:5">
      <c r="A326" s="59"/>
      <c r="B326" s="52"/>
      <c r="C326" s="53"/>
      <c r="D326" s="54"/>
      <c r="E326" s="54"/>
    </row>
    <row r="327" s="34" customFormat="1" spans="1:5">
      <c r="A327" s="59"/>
      <c r="B327" s="52"/>
      <c r="C327" s="53"/>
      <c r="D327" s="54"/>
      <c r="E327" s="54"/>
    </row>
    <row r="328" s="34" customFormat="1" spans="1:5">
      <c r="A328" s="59"/>
      <c r="B328" s="52"/>
      <c r="C328" s="53"/>
      <c r="D328" s="54"/>
      <c r="E328" s="54"/>
    </row>
    <row r="329" s="34" customFormat="1" spans="1:5">
      <c r="A329" s="59"/>
      <c r="B329" s="52"/>
      <c r="C329" s="53"/>
      <c r="D329" s="54"/>
      <c r="E329" s="54"/>
    </row>
    <row r="330" s="34" customFormat="1" spans="1:5">
      <c r="A330" s="59"/>
      <c r="B330" s="52"/>
      <c r="C330" s="53"/>
      <c r="D330" s="54"/>
      <c r="E330" s="54"/>
    </row>
    <row r="331" s="34" customFormat="1" spans="1:5">
      <c r="A331" s="59"/>
      <c r="B331" s="52"/>
      <c r="C331" s="53"/>
      <c r="D331" s="54"/>
      <c r="E331" s="54"/>
    </row>
    <row r="332" s="34" customFormat="1" spans="1:5">
      <c r="A332" s="55"/>
      <c r="B332" s="56"/>
      <c r="C332" s="57"/>
      <c r="D332" s="58"/>
      <c r="E332" s="58"/>
    </row>
    <row r="333" s="34" customFormat="1" spans="1:5">
      <c r="A333" s="59"/>
      <c r="B333" s="52"/>
      <c r="C333" s="53"/>
      <c r="D333" s="54"/>
      <c r="E333" s="54"/>
    </row>
    <row r="334" s="34" customFormat="1" spans="1:5">
      <c r="A334" s="59"/>
      <c r="B334" s="52"/>
      <c r="C334" s="53"/>
      <c r="D334" s="54"/>
      <c r="E334" s="54"/>
    </row>
    <row r="335" s="34" customFormat="1" spans="1:5">
      <c r="A335" s="59"/>
      <c r="B335" s="52"/>
      <c r="C335" s="53"/>
      <c r="D335" s="54"/>
      <c r="E335" s="54"/>
    </row>
    <row r="336" s="34" customFormat="1" spans="1:5">
      <c r="A336" s="59"/>
      <c r="B336" s="52"/>
      <c r="C336" s="53"/>
      <c r="D336" s="54"/>
      <c r="E336" s="54"/>
    </row>
    <row r="337" s="34" customFormat="1" spans="1:5">
      <c r="A337" s="59"/>
      <c r="B337" s="52"/>
      <c r="C337" s="53"/>
      <c r="D337" s="54"/>
      <c r="E337" s="54"/>
    </row>
    <row r="338" s="34" customFormat="1" spans="1:5">
      <c r="A338" s="59"/>
      <c r="B338" s="52"/>
      <c r="C338" s="53"/>
      <c r="D338" s="54"/>
      <c r="E338" s="54"/>
    </row>
    <row r="339" s="34" customFormat="1" spans="1:5">
      <c r="A339" s="59"/>
      <c r="B339" s="52"/>
      <c r="C339" s="53"/>
      <c r="D339" s="54"/>
      <c r="E339" s="54"/>
    </row>
    <row r="340" s="34" customFormat="1" spans="1:5">
      <c r="A340" s="59"/>
      <c r="B340" s="52"/>
      <c r="C340" s="53"/>
      <c r="D340" s="54"/>
      <c r="E340" s="54"/>
    </row>
    <row r="341" s="34" customFormat="1" spans="1:5">
      <c r="A341" s="59"/>
      <c r="B341" s="52"/>
      <c r="C341" s="53"/>
      <c r="D341" s="54"/>
      <c r="E341" s="54"/>
    </row>
    <row r="342" s="34" customFormat="1" spans="1:5">
      <c r="A342" s="59"/>
      <c r="B342" s="52"/>
      <c r="C342" s="53"/>
      <c r="D342" s="54"/>
      <c r="E342" s="54"/>
    </row>
    <row r="343" s="34" customFormat="1" spans="1:5">
      <c r="A343" s="59"/>
      <c r="B343" s="52"/>
      <c r="C343" s="53"/>
      <c r="D343" s="54"/>
      <c r="E343" s="54"/>
    </row>
    <row r="344" s="34" customFormat="1" spans="1:5">
      <c r="A344" s="59"/>
      <c r="B344" s="52"/>
      <c r="C344" s="53"/>
      <c r="D344" s="54"/>
      <c r="E344" s="54"/>
    </row>
  </sheetData>
  <autoFilter ref="A5:E64">
    <filterColumn colId="2">
      <filters>
        <filter val="7.91"/>
        <filter val="8.12"/>
        <filter val="23.14"/>
        <filter val="12.17"/>
        <filter val="小计"/>
        <filter val="75.21"/>
        <filter val="16.23"/>
        <filter val="211.29"/>
        <filter val="10.31"/>
        <filter val="0.36"/>
        <filter val="187.79"/>
        <filter val="10.80"/>
        <filter val="39.00"/>
        <filter val="1"/>
        <filter val="9.41"/>
        <filter val="2.03"/>
        <filter val="18.85"/>
        <filter val="0.89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23" sqref="G22:G23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211</v>
      </c>
    </row>
    <row r="2" ht="29.45" customHeight="1" spans="1:3">
      <c r="A2" s="11" t="s">
        <v>212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26" t="s">
        <v>213</v>
      </c>
      <c r="B4" s="26" t="s">
        <v>214</v>
      </c>
      <c r="C4" s="26" t="s">
        <v>215</v>
      </c>
    </row>
    <row r="5" ht="17.1" customHeight="1" spans="1:3">
      <c r="A5" s="26" t="s">
        <v>79</v>
      </c>
      <c r="B5" s="27">
        <v>1</v>
      </c>
      <c r="C5" s="27">
        <v>2</v>
      </c>
    </row>
    <row r="6" ht="17.1" customHeight="1" spans="1:3">
      <c r="A6" s="26" t="s">
        <v>9</v>
      </c>
      <c r="B6" s="33">
        <v>0</v>
      </c>
      <c r="C6" s="33">
        <v>0</v>
      </c>
    </row>
    <row r="7" ht="17.1" customHeight="1" spans="1:3">
      <c r="A7" s="27" t="s">
        <v>216</v>
      </c>
      <c r="B7" s="33">
        <v>0</v>
      </c>
      <c r="C7" s="33">
        <v>0</v>
      </c>
    </row>
    <row r="8" ht="17.1" customHeight="1" spans="1:3">
      <c r="A8" s="27" t="s">
        <v>217</v>
      </c>
      <c r="B8" s="33">
        <v>0</v>
      </c>
      <c r="C8" s="33">
        <v>0</v>
      </c>
    </row>
    <row r="9" ht="17.1" customHeight="1" spans="1:3">
      <c r="A9" s="27" t="s">
        <v>218</v>
      </c>
      <c r="B9" s="33">
        <v>0</v>
      </c>
      <c r="C9" s="33">
        <v>0</v>
      </c>
    </row>
    <row r="10" ht="17.1" customHeight="1" spans="1:3">
      <c r="A10" s="27" t="s">
        <v>219</v>
      </c>
      <c r="B10" s="33">
        <v>0</v>
      </c>
      <c r="C10" s="33">
        <v>0</v>
      </c>
    </row>
    <row r="11" ht="17.1" customHeight="1" spans="1:3">
      <c r="A11" s="27" t="s">
        <v>220</v>
      </c>
      <c r="B11" s="33">
        <v>0</v>
      </c>
      <c r="C11" s="33">
        <v>0</v>
      </c>
    </row>
    <row r="12" ht="17.1" customHeight="1" spans="1:3">
      <c r="A12" s="27" t="s">
        <v>221</v>
      </c>
      <c r="B12" s="33">
        <v>0</v>
      </c>
      <c r="C12" s="33">
        <v>0</v>
      </c>
    </row>
    <row r="13" ht="17.1" customHeight="1" spans="1:3">
      <c r="A13" s="27" t="s">
        <v>222</v>
      </c>
      <c r="B13" s="33">
        <v>0</v>
      </c>
      <c r="C13" s="33">
        <v>0</v>
      </c>
    </row>
    <row r="14" ht="17.1" customHeight="1" spans="1:3">
      <c r="A14" s="27" t="s">
        <v>223</v>
      </c>
      <c r="B14" s="33">
        <v>0</v>
      </c>
      <c r="C14" s="33">
        <v>0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H36" sqref="H36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224</v>
      </c>
    </row>
    <row r="2" ht="18" customHeight="1" spans="1:6">
      <c r="A2" s="11" t="s">
        <v>225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26" t="s">
        <v>226</v>
      </c>
      <c r="B4" s="26"/>
      <c r="C4" s="26" t="s">
        <v>227</v>
      </c>
      <c r="D4" s="26"/>
      <c r="E4" s="26"/>
      <c r="F4" s="26"/>
    </row>
    <row r="5" ht="17.1" customHeight="1" spans="1:6">
      <c r="A5" s="26" t="s">
        <v>228</v>
      </c>
      <c r="B5" s="26" t="s">
        <v>229</v>
      </c>
      <c r="C5" s="26" t="s">
        <v>230</v>
      </c>
      <c r="D5" s="26" t="s">
        <v>229</v>
      </c>
      <c r="E5" s="26" t="s">
        <v>230</v>
      </c>
      <c r="F5" s="26" t="s">
        <v>229</v>
      </c>
    </row>
    <row r="6" ht="17.1" customHeight="1" spans="1:6">
      <c r="A6" s="27" t="s">
        <v>231</v>
      </c>
      <c r="B6" s="28">
        <f>B7+B8</f>
        <v>231.96</v>
      </c>
      <c r="C6" s="27" t="s">
        <v>232</v>
      </c>
      <c r="D6" s="28"/>
      <c r="E6" s="29" t="s">
        <v>233</v>
      </c>
      <c r="F6" s="28">
        <f>SUM(F7:F10)</f>
        <v>211.29</v>
      </c>
    </row>
    <row r="7" ht="17.1" customHeight="1" spans="1:6">
      <c r="A7" s="27" t="s">
        <v>234</v>
      </c>
      <c r="B7" s="30">
        <v>231.96</v>
      </c>
      <c r="C7" s="27" t="s">
        <v>235</v>
      </c>
      <c r="D7" s="28"/>
      <c r="E7" s="29" t="s">
        <v>236</v>
      </c>
      <c r="F7" s="28">
        <v>187.79</v>
      </c>
    </row>
    <row r="8" ht="28.5" customHeight="1" spans="1:6">
      <c r="A8" s="27" t="s">
        <v>237</v>
      </c>
      <c r="B8" s="28">
        <f>SUM(B9:B14)</f>
        <v>0</v>
      </c>
      <c r="C8" s="27" t="s">
        <v>238</v>
      </c>
      <c r="D8" s="28"/>
      <c r="E8" s="29" t="s">
        <v>239</v>
      </c>
      <c r="F8" s="28">
        <v>23.14</v>
      </c>
    </row>
    <row r="9" ht="17.1" customHeight="1" spans="1:6">
      <c r="A9" s="27" t="s">
        <v>240</v>
      </c>
      <c r="B9" s="28"/>
      <c r="C9" s="27" t="s">
        <v>241</v>
      </c>
      <c r="D9" s="28"/>
      <c r="E9" s="29" t="s">
        <v>242</v>
      </c>
      <c r="F9" s="28">
        <v>0.36</v>
      </c>
    </row>
    <row r="10" ht="17.1" customHeight="1" spans="1:6">
      <c r="A10" s="27" t="s">
        <v>243</v>
      </c>
      <c r="B10" s="28"/>
      <c r="C10" s="27" t="s">
        <v>244</v>
      </c>
      <c r="D10" s="30">
        <v>187.35</v>
      </c>
      <c r="E10" s="29" t="s">
        <v>245</v>
      </c>
      <c r="F10" s="28"/>
    </row>
    <row r="11" ht="17.1" customHeight="1" spans="1:6">
      <c r="A11" s="27" t="s">
        <v>246</v>
      </c>
      <c r="B11" s="28"/>
      <c r="C11" s="27" t="s">
        <v>247</v>
      </c>
      <c r="D11" s="28"/>
      <c r="E11" s="29" t="s">
        <v>248</v>
      </c>
      <c r="F11" s="28">
        <f>SUM(F12:F21)</f>
        <v>20.67</v>
      </c>
    </row>
    <row r="12" ht="17.1" customHeight="1" spans="1:6">
      <c r="A12" s="27" t="s">
        <v>249</v>
      </c>
      <c r="B12" s="28"/>
      <c r="C12" s="27" t="s">
        <v>250</v>
      </c>
      <c r="D12" s="28"/>
      <c r="E12" s="29" t="s">
        <v>236</v>
      </c>
      <c r="F12" s="28">
        <v>20.67</v>
      </c>
    </row>
    <row r="13" ht="17.1" customHeight="1" spans="1:6">
      <c r="A13" s="27" t="s">
        <v>251</v>
      </c>
      <c r="B13" s="28"/>
      <c r="C13" s="27" t="s">
        <v>252</v>
      </c>
      <c r="D13" s="30">
        <v>24.35</v>
      </c>
      <c r="E13" s="29" t="s">
        <v>239</v>
      </c>
      <c r="F13" s="28"/>
    </row>
    <row r="14" ht="17.1" customHeight="1" spans="1:6">
      <c r="A14" s="27" t="s">
        <v>253</v>
      </c>
      <c r="B14" s="28"/>
      <c r="C14" s="27" t="s">
        <v>254</v>
      </c>
      <c r="D14" s="30">
        <v>8.09</v>
      </c>
      <c r="E14" s="29" t="s">
        <v>242</v>
      </c>
      <c r="F14" s="28"/>
    </row>
    <row r="15" ht="17.1" customHeight="1" spans="1:6">
      <c r="A15" s="27" t="s">
        <v>255</v>
      </c>
      <c r="B15" s="28"/>
      <c r="C15" s="27" t="s">
        <v>256</v>
      </c>
      <c r="D15" s="28"/>
      <c r="E15" s="29" t="s">
        <v>257</v>
      </c>
      <c r="F15" s="28"/>
    </row>
    <row r="16" ht="17.1" customHeight="1" spans="1:6">
      <c r="A16" s="27" t="s">
        <v>258</v>
      </c>
      <c r="B16" s="28"/>
      <c r="C16" s="27" t="s">
        <v>259</v>
      </c>
      <c r="D16" s="28"/>
      <c r="E16" s="29" t="s">
        <v>260</v>
      </c>
      <c r="F16" s="28"/>
    </row>
    <row r="17" ht="17.1" customHeight="1" spans="1:6">
      <c r="A17" s="27" t="s">
        <v>261</v>
      </c>
      <c r="B17" s="28">
        <f>SUM(B18:B19)</f>
        <v>0</v>
      </c>
      <c r="C17" s="27" t="s">
        <v>262</v>
      </c>
      <c r="D17" s="28"/>
      <c r="E17" s="29" t="s">
        <v>263</v>
      </c>
      <c r="F17" s="28"/>
    </row>
    <row r="18" ht="17.1" customHeight="1" spans="1:6">
      <c r="A18" s="27" t="s">
        <v>264</v>
      </c>
      <c r="B18" s="28"/>
      <c r="C18" s="27" t="s">
        <v>265</v>
      </c>
      <c r="D18" s="28"/>
      <c r="E18" s="29" t="s">
        <v>266</v>
      </c>
      <c r="F18" s="28"/>
    </row>
    <row r="19" ht="17.1" customHeight="1" spans="1:6">
      <c r="A19" s="27" t="s">
        <v>267</v>
      </c>
      <c r="B19" s="28"/>
      <c r="C19" s="27" t="s">
        <v>268</v>
      </c>
      <c r="D19" s="28"/>
      <c r="E19" s="29" t="s">
        <v>269</v>
      </c>
      <c r="F19" s="28"/>
    </row>
    <row r="20" ht="17.1" customHeight="1" spans="1:6">
      <c r="A20" s="27" t="s">
        <v>270</v>
      </c>
      <c r="B20" s="28">
        <f>SUM(B21:B23)</f>
        <v>0</v>
      </c>
      <c r="C20" s="27" t="s">
        <v>271</v>
      </c>
      <c r="D20" s="28"/>
      <c r="E20" s="29" t="s">
        <v>272</v>
      </c>
      <c r="F20" s="28"/>
    </row>
    <row r="21" ht="17.1" customHeight="1" spans="1:6">
      <c r="A21" s="27" t="s">
        <v>273</v>
      </c>
      <c r="B21" s="28"/>
      <c r="C21" s="27" t="s">
        <v>274</v>
      </c>
      <c r="D21" s="28"/>
      <c r="E21" s="29" t="s">
        <v>275</v>
      </c>
      <c r="F21" s="28"/>
    </row>
    <row r="22" ht="17.1" customHeight="1" spans="1:6">
      <c r="A22" s="27" t="s">
        <v>276</v>
      </c>
      <c r="B22" s="28"/>
      <c r="C22" s="27" t="s">
        <v>277</v>
      </c>
      <c r="D22" s="28"/>
      <c r="E22" s="29"/>
      <c r="F22" s="28"/>
    </row>
    <row r="23" ht="17.1" customHeight="1" spans="1:6">
      <c r="A23" s="27" t="s">
        <v>278</v>
      </c>
      <c r="B23" s="28"/>
      <c r="C23" s="27" t="s">
        <v>279</v>
      </c>
      <c r="D23" s="28"/>
      <c r="E23" s="29"/>
      <c r="F23" s="28"/>
    </row>
    <row r="24" ht="17.1" customHeight="1" spans="1:6">
      <c r="A24" s="27"/>
      <c r="B24" s="28"/>
      <c r="C24" s="27" t="s">
        <v>280</v>
      </c>
      <c r="D24" s="30">
        <v>12.17</v>
      </c>
      <c r="E24" s="29"/>
      <c r="F24" s="28"/>
    </row>
    <row r="25" ht="17.1" customHeight="1" spans="1:6">
      <c r="A25" s="27"/>
      <c r="B25" s="28"/>
      <c r="C25" s="27" t="s">
        <v>281</v>
      </c>
      <c r="D25" s="28"/>
      <c r="E25" s="29"/>
      <c r="F25" s="28"/>
    </row>
    <row r="26" ht="17.1" customHeight="1" spans="1:6">
      <c r="A26" s="27"/>
      <c r="B26" s="31"/>
      <c r="C26" s="27" t="s">
        <v>282</v>
      </c>
      <c r="D26" s="28"/>
      <c r="E26" s="27"/>
      <c r="F26" s="31"/>
    </row>
    <row r="27" ht="17.1" customHeight="1" spans="1:6">
      <c r="A27" s="27"/>
      <c r="B27" s="28"/>
      <c r="C27" s="27" t="s">
        <v>283</v>
      </c>
      <c r="D27" s="28"/>
      <c r="E27" s="29"/>
      <c r="F27" s="28"/>
    </row>
    <row r="28" ht="17.1" customHeight="1" spans="1:6">
      <c r="A28" s="27"/>
      <c r="B28" s="28"/>
      <c r="C28" s="27" t="s">
        <v>284</v>
      </c>
      <c r="D28" s="28"/>
      <c r="E28" s="29"/>
      <c r="F28" s="28"/>
    </row>
    <row r="29" ht="17.1" customHeight="1" spans="1:6">
      <c r="A29" s="27"/>
      <c r="B29" s="28"/>
      <c r="C29" s="27" t="s">
        <v>285</v>
      </c>
      <c r="D29" s="28"/>
      <c r="E29" s="29"/>
      <c r="F29" s="28"/>
    </row>
    <row r="30" ht="17.1" customHeight="1" spans="1:6">
      <c r="A30" s="27"/>
      <c r="B30" s="28"/>
      <c r="C30" s="27" t="s">
        <v>286</v>
      </c>
      <c r="D30" s="28"/>
      <c r="E30" s="29"/>
      <c r="F30" s="28"/>
    </row>
    <row r="31" ht="17.1" customHeight="1" spans="1:6">
      <c r="A31" s="27"/>
      <c r="B31" s="28"/>
      <c r="C31" s="27" t="s">
        <v>287</v>
      </c>
      <c r="D31" s="28"/>
      <c r="E31" s="29"/>
      <c r="F31" s="28"/>
    </row>
    <row r="32" ht="17.1" customHeight="1" spans="1:6">
      <c r="A32" s="27"/>
      <c r="B32" s="28"/>
      <c r="C32" s="27" t="s">
        <v>288</v>
      </c>
      <c r="D32" s="28"/>
      <c r="E32" s="29"/>
      <c r="F32" s="28"/>
    </row>
    <row r="33" ht="17.1" customHeight="1" spans="1:6">
      <c r="A33" s="27"/>
      <c r="B33" s="28"/>
      <c r="C33" s="27" t="s">
        <v>289</v>
      </c>
      <c r="D33" s="28"/>
      <c r="E33" s="29"/>
      <c r="F33" s="28"/>
    </row>
    <row r="34" ht="17.1" customHeight="1" spans="1:6">
      <c r="A34" s="27"/>
      <c r="B34" s="28"/>
      <c r="C34" s="27"/>
      <c r="D34" s="28"/>
      <c r="E34" s="29"/>
      <c r="F34" s="28"/>
    </row>
    <row r="35" ht="17.1" customHeight="1" spans="1:6">
      <c r="A35" s="32" t="s">
        <v>44</v>
      </c>
      <c r="B35" s="28">
        <f>SUM(B6+B15+B16+B17+B20)</f>
        <v>231.96</v>
      </c>
      <c r="C35" s="32" t="s">
        <v>45</v>
      </c>
      <c r="D35" s="28">
        <f>SUM(D6:D33)</f>
        <v>231.96</v>
      </c>
      <c r="E35" s="32" t="s">
        <v>45</v>
      </c>
      <c r="F35" s="28">
        <f>F6+F11</f>
        <v>231.96</v>
      </c>
    </row>
    <row r="36" ht="17.1" customHeight="1" spans="1:6">
      <c r="A36" s="27" t="s">
        <v>290</v>
      </c>
      <c r="B36" s="28">
        <f>SUM(B37:B41)</f>
        <v>0</v>
      </c>
      <c r="C36" s="27" t="s">
        <v>291</v>
      </c>
      <c r="D36" s="28"/>
      <c r="E36" s="29" t="s">
        <v>292</v>
      </c>
      <c r="F36" s="28">
        <f>SUM(F37:F38)</f>
        <v>0</v>
      </c>
    </row>
    <row r="37" ht="17.1" customHeight="1" spans="1:6">
      <c r="A37" s="27" t="s">
        <v>293</v>
      </c>
      <c r="B37" s="28"/>
      <c r="C37" s="27"/>
      <c r="D37" s="28"/>
      <c r="E37" s="29" t="s">
        <v>294</v>
      </c>
      <c r="F37" s="28"/>
    </row>
    <row r="38" ht="17.1" customHeight="1" spans="1:6">
      <c r="A38" s="27" t="s">
        <v>295</v>
      </c>
      <c r="B38" s="28"/>
      <c r="C38" s="27"/>
      <c r="D38" s="28"/>
      <c r="E38" s="29" t="s">
        <v>296</v>
      </c>
      <c r="F38" s="28"/>
    </row>
    <row r="39" ht="17.1" customHeight="1" spans="1:6">
      <c r="A39" s="27" t="s">
        <v>297</v>
      </c>
      <c r="B39" s="28"/>
      <c r="C39" s="27"/>
      <c r="D39" s="28"/>
      <c r="E39" s="29" t="s">
        <v>298</v>
      </c>
      <c r="F39" s="28"/>
    </row>
    <row r="40" ht="27.2" customHeight="1" spans="1:6">
      <c r="A40" s="27" t="s">
        <v>299</v>
      </c>
      <c r="B40" s="28"/>
      <c r="C40" s="27"/>
      <c r="D40" s="28"/>
      <c r="E40" s="29"/>
      <c r="F40" s="28"/>
    </row>
    <row r="41" ht="27.2" customHeight="1" spans="1:6">
      <c r="A41" s="27" t="s">
        <v>300</v>
      </c>
      <c r="B41" s="28"/>
      <c r="C41" s="27"/>
      <c r="D41" s="28"/>
      <c r="E41" s="29"/>
      <c r="F41" s="28"/>
    </row>
    <row r="42" ht="17.1" customHeight="1" spans="1:6">
      <c r="A42" s="27"/>
      <c r="B42" s="28"/>
      <c r="C42" s="27"/>
      <c r="D42" s="28"/>
      <c r="E42" s="29"/>
      <c r="F42" s="28"/>
    </row>
    <row r="43" ht="17.1" customHeight="1" spans="1:6">
      <c r="A43" s="27"/>
      <c r="B43" s="28"/>
      <c r="C43" s="27"/>
      <c r="D43" s="28"/>
      <c r="E43" s="29"/>
      <c r="F43" s="28"/>
    </row>
    <row r="44" ht="17.1" customHeight="1" spans="1:6">
      <c r="A44" s="32" t="s">
        <v>301</v>
      </c>
      <c r="B44" s="28">
        <f>B35+B36</f>
        <v>231.96</v>
      </c>
      <c r="C44" s="32" t="s">
        <v>302</v>
      </c>
      <c r="D44" s="28">
        <f>D35+D36</f>
        <v>231.96</v>
      </c>
      <c r="E44" s="32" t="s">
        <v>302</v>
      </c>
      <c r="F44" s="28">
        <f>F35+F36</f>
        <v>231.96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6"/>
  <sheetViews>
    <sheetView workbookViewId="0">
      <selection activeCell="G19" sqref="G19"/>
    </sheetView>
  </sheetViews>
  <sheetFormatPr defaultColWidth="10" defaultRowHeight="13.5"/>
  <cols>
    <col min="1" max="1" width="4.75" customWidth="1"/>
    <col min="2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303</v>
      </c>
      <c r="AD1" s="23"/>
    </row>
    <row r="2" ht="26.45" customHeight="1" spans="4:30">
      <c r="D2" s="11" t="s">
        <v>304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4" t="s">
        <v>3</v>
      </c>
      <c r="AD3" s="25"/>
    </row>
    <row r="4" ht="14.25" customHeight="1" spans="1:30">
      <c r="A4" s="12" t="s">
        <v>56</v>
      </c>
      <c r="B4" s="12"/>
      <c r="C4" s="12"/>
      <c r="D4" s="12" t="s">
        <v>305</v>
      </c>
      <c r="E4" s="12" t="s">
        <v>306</v>
      </c>
      <c r="F4" s="12" t="s">
        <v>307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308</v>
      </c>
      <c r="H5" s="12"/>
      <c r="I5" s="12"/>
      <c r="J5" s="12"/>
      <c r="K5" s="12"/>
      <c r="L5" s="12"/>
      <c r="M5" s="12"/>
      <c r="N5" s="12"/>
      <c r="O5" s="12"/>
      <c r="P5" s="12" t="s">
        <v>309</v>
      </c>
      <c r="Q5" s="12" t="s">
        <v>310</v>
      </c>
      <c r="R5" s="12" t="s">
        <v>311</v>
      </c>
      <c r="S5" s="12"/>
      <c r="T5" s="12"/>
      <c r="U5" s="12" t="s">
        <v>312</v>
      </c>
      <c r="V5" s="12"/>
      <c r="W5" s="12"/>
      <c r="X5" s="12"/>
      <c r="Y5" s="12" t="s">
        <v>313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314</v>
      </c>
      <c r="I6" s="12" t="s">
        <v>315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316</v>
      </c>
      <c r="T6" s="12" t="s">
        <v>317</v>
      </c>
      <c r="U6" s="12" t="s">
        <v>66</v>
      </c>
      <c r="V6" s="12" t="s">
        <v>318</v>
      </c>
      <c r="W6" s="12" t="s">
        <v>319</v>
      </c>
      <c r="X6" s="12" t="s">
        <v>317</v>
      </c>
      <c r="Y6" s="12" t="s">
        <v>66</v>
      </c>
      <c r="Z6" s="12" t="s">
        <v>320</v>
      </c>
      <c r="AA6" s="12" t="s">
        <v>321</v>
      </c>
      <c r="AB6" s="12" t="s">
        <v>322</v>
      </c>
      <c r="AC6" s="12" t="s">
        <v>323</v>
      </c>
      <c r="AD6" s="12" t="s">
        <v>324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325</v>
      </c>
      <c r="K7" s="12" t="s">
        <v>326</v>
      </c>
      <c r="L7" s="12" t="s">
        <v>327</v>
      </c>
      <c r="M7" s="12" t="s">
        <v>328</v>
      </c>
      <c r="N7" s="12" t="s">
        <v>329</v>
      </c>
      <c r="O7" s="12" t="s">
        <v>330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29.25" customHeight="1" spans="1:30">
      <c r="A9" s="19"/>
      <c r="B9" s="19"/>
      <c r="C9" s="19"/>
      <c r="D9" s="19"/>
      <c r="E9" s="19" t="s">
        <v>9</v>
      </c>
      <c r="F9" s="20">
        <v>231.96</v>
      </c>
      <c r="G9" s="20">
        <v>231.96</v>
      </c>
      <c r="H9" s="20">
        <v>231.96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29.25" customHeight="1" spans="1:30">
      <c r="A10" s="19"/>
      <c r="B10" s="19"/>
      <c r="C10" s="19"/>
      <c r="D10" s="19"/>
      <c r="E10" s="19"/>
      <c r="F10" s="20">
        <v>231.96</v>
      </c>
      <c r="G10" s="20">
        <v>231.96</v>
      </c>
      <c r="H10" s="20">
        <v>231.96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29.25" customHeight="1" spans="1:30">
      <c r="A11" s="19"/>
      <c r="B11" s="19"/>
      <c r="C11" s="19"/>
      <c r="D11" s="19" t="s">
        <v>80</v>
      </c>
      <c r="E11" s="19" t="s">
        <v>81</v>
      </c>
      <c r="F11" s="20">
        <v>231.96</v>
      </c>
      <c r="G11" s="20">
        <v>231.96</v>
      </c>
      <c r="H11" s="20">
        <v>231.96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29.25" customHeight="1" spans="1:30">
      <c r="A12" s="19" t="s">
        <v>82</v>
      </c>
      <c r="B12" s="19" t="s">
        <v>83</v>
      </c>
      <c r="C12" s="19" t="s">
        <v>83</v>
      </c>
      <c r="D12" s="19" t="s">
        <v>298</v>
      </c>
      <c r="E12" s="19" t="s">
        <v>85</v>
      </c>
      <c r="F12" s="20">
        <v>187.36</v>
      </c>
      <c r="G12" s="20">
        <v>187.36</v>
      </c>
      <c r="H12" s="20">
        <v>187.36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29.25" customHeight="1" spans="1:30">
      <c r="A13" s="19" t="s">
        <v>86</v>
      </c>
      <c r="B13" s="19" t="s">
        <v>87</v>
      </c>
      <c r="C13" s="19" t="s">
        <v>87</v>
      </c>
      <c r="D13" s="19" t="s">
        <v>298</v>
      </c>
      <c r="E13" s="19" t="s">
        <v>88</v>
      </c>
      <c r="F13" s="20">
        <v>16.23</v>
      </c>
      <c r="G13" s="20">
        <v>16.23</v>
      </c>
      <c r="H13" s="20">
        <v>16.23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29.25" customHeight="1" spans="1:30">
      <c r="A14" s="19" t="s">
        <v>86</v>
      </c>
      <c r="B14" s="19" t="s">
        <v>87</v>
      </c>
      <c r="C14" s="19" t="s">
        <v>89</v>
      </c>
      <c r="D14" s="19" t="s">
        <v>298</v>
      </c>
      <c r="E14" s="19" t="s">
        <v>90</v>
      </c>
      <c r="F14" s="20">
        <v>8.14</v>
      </c>
      <c r="G14" s="20">
        <v>8.14</v>
      </c>
      <c r="H14" s="20">
        <v>8.14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9.25" customHeight="1" spans="1:30">
      <c r="A15" s="19" t="s">
        <v>91</v>
      </c>
      <c r="B15" s="19" t="s">
        <v>92</v>
      </c>
      <c r="C15" s="19" t="s">
        <v>83</v>
      </c>
      <c r="D15" s="19" t="s">
        <v>298</v>
      </c>
      <c r="E15" s="19" t="s">
        <v>93</v>
      </c>
      <c r="F15" s="20">
        <v>8.09</v>
      </c>
      <c r="G15" s="20">
        <v>8.09</v>
      </c>
      <c r="H15" s="20">
        <v>8.09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29.25" customHeight="1" spans="1:30">
      <c r="A16" s="19" t="s">
        <v>94</v>
      </c>
      <c r="B16" s="19" t="s">
        <v>83</v>
      </c>
      <c r="C16" s="19" t="s">
        <v>95</v>
      </c>
      <c r="D16" s="19" t="s">
        <v>298</v>
      </c>
      <c r="E16" s="19" t="s">
        <v>96</v>
      </c>
      <c r="F16" s="20">
        <v>12.17</v>
      </c>
      <c r="G16" s="20">
        <v>12.17</v>
      </c>
      <c r="H16" s="20">
        <v>12.17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4"/>
      <c r="B17" s="14"/>
      <c r="C17" s="14"/>
      <c r="D17" s="13"/>
      <c r="E17" s="2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2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="1" customFormat="1" ht="14.25" customHeight="1" spans="1:30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="1" customFormat="1" ht="14.25" customHeight="1" spans="1:30">
      <c r="A20" s="7"/>
      <c r="B20" s="7"/>
      <c r="C20" s="7"/>
      <c r="D20" s="5"/>
      <c r="E20" s="22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22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2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22.7" customHeight="1" spans="1:30">
      <c r="A23" s="7"/>
      <c r="B23" s="7"/>
      <c r="C23" s="7"/>
      <c r="D23" s="5"/>
      <c r="E23" s="2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14.25" customHeight="1" spans="1:30">
      <c r="A24" s="7"/>
      <c r="B24" s="7"/>
      <c r="C24" s="7"/>
      <c r="D24" s="5"/>
      <c r="E24" s="22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22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22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"/>
  <sheetViews>
    <sheetView workbookViewId="0">
      <selection activeCell="J25" sqref="J25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6.87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4" style="1" customWidth="1"/>
    <col min="23" max="25" width="4.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331</v>
      </c>
      <c r="Y1" s="9"/>
    </row>
    <row r="2" ht="19.5" customHeight="1" spans="1:25">
      <c r="A2" s="3" t="s">
        <v>332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8" t="s">
        <v>3</v>
      </c>
      <c r="X3" s="18"/>
      <c r="Y3" s="18"/>
    </row>
    <row r="4" ht="25.5" customHeight="1" spans="1:25">
      <c r="A4" s="4" t="s">
        <v>56</v>
      </c>
      <c r="B4" s="4"/>
      <c r="C4" s="4"/>
      <c r="D4" s="4" t="s">
        <v>305</v>
      </c>
      <c r="E4" s="4" t="s">
        <v>333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23.25" customHeight="1" spans="1:25">
      <c r="A7" s="5"/>
      <c r="B7" s="5"/>
      <c r="C7" s="5"/>
      <c r="D7" s="5"/>
      <c r="E7" s="5" t="s">
        <v>9</v>
      </c>
      <c r="F7" s="8">
        <f t="shared" ref="F7:F9" si="0">G7+L7</f>
        <v>231.96</v>
      </c>
      <c r="G7" s="8">
        <f>SUM(H7:J7)</f>
        <v>211.29</v>
      </c>
      <c r="H7" s="8">
        <f>H8</f>
        <v>187.79</v>
      </c>
      <c r="I7" s="8">
        <f t="shared" ref="I7:K7" si="1">I8</f>
        <v>23.14</v>
      </c>
      <c r="J7" s="8">
        <f t="shared" si="1"/>
        <v>0.36</v>
      </c>
      <c r="K7" s="8">
        <f t="shared" si="1"/>
        <v>0</v>
      </c>
      <c r="L7" s="8">
        <f t="shared" ref="L7:L10" si="2">SUM(M7:V7)</f>
        <v>20.67</v>
      </c>
      <c r="M7" s="8">
        <f t="shared" ref="M7:M8" si="3">M8</f>
        <v>20.67</v>
      </c>
      <c r="N7" s="8">
        <f t="shared" ref="N7:N8" si="4">N8</f>
        <v>0</v>
      </c>
      <c r="O7" s="8">
        <f t="shared" ref="O7:O8" si="5">O8</f>
        <v>0</v>
      </c>
      <c r="P7" s="8">
        <f t="shared" ref="P7:P8" si="6">P8</f>
        <v>0</v>
      </c>
      <c r="Q7" s="8">
        <f t="shared" ref="Q7:Q8" si="7">Q8</f>
        <v>0</v>
      </c>
      <c r="R7" s="8">
        <f t="shared" ref="R7:R8" si="8">R8</f>
        <v>0</v>
      </c>
      <c r="S7" s="8">
        <f t="shared" ref="S7:S8" si="9">S8</f>
        <v>0</v>
      </c>
      <c r="T7" s="8">
        <f t="shared" ref="T7:T8" si="10">T8</f>
        <v>0</v>
      </c>
      <c r="U7" s="8">
        <f t="shared" ref="U7:U8" si="11">U8</f>
        <v>0</v>
      </c>
      <c r="V7" s="8">
        <f t="shared" ref="V7:V8" si="12">V8</f>
        <v>0</v>
      </c>
      <c r="W7" s="8">
        <v>0</v>
      </c>
      <c r="X7" s="8">
        <v>0</v>
      </c>
      <c r="Y7" s="8">
        <v>0</v>
      </c>
    </row>
    <row r="8" ht="23.25" customHeight="1" spans="1:25">
      <c r="A8" s="5"/>
      <c r="B8" s="5"/>
      <c r="C8" s="5"/>
      <c r="D8" s="5"/>
      <c r="E8" s="5"/>
      <c r="F8" s="8">
        <f t="shared" si="0"/>
        <v>231.96</v>
      </c>
      <c r="G8" s="8">
        <f>SUM(H8:J8)</f>
        <v>211.29</v>
      </c>
      <c r="H8" s="8">
        <f>H9</f>
        <v>187.79</v>
      </c>
      <c r="I8" s="8">
        <f t="shared" ref="I8:K8" si="13">I9</f>
        <v>23.14</v>
      </c>
      <c r="J8" s="8">
        <f t="shared" si="13"/>
        <v>0.36</v>
      </c>
      <c r="K8" s="8">
        <f t="shared" si="13"/>
        <v>0</v>
      </c>
      <c r="L8" s="8">
        <f t="shared" si="2"/>
        <v>20.67</v>
      </c>
      <c r="M8" s="8">
        <f t="shared" si="3"/>
        <v>20.67</v>
      </c>
      <c r="N8" s="8">
        <f t="shared" si="4"/>
        <v>0</v>
      </c>
      <c r="O8" s="8">
        <f t="shared" si="5"/>
        <v>0</v>
      </c>
      <c r="P8" s="8">
        <f t="shared" si="6"/>
        <v>0</v>
      </c>
      <c r="Q8" s="8">
        <f t="shared" si="7"/>
        <v>0</v>
      </c>
      <c r="R8" s="8">
        <f t="shared" si="8"/>
        <v>0</v>
      </c>
      <c r="S8" s="8">
        <f t="shared" si="9"/>
        <v>0</v>
      </c>
      <c r="T8" s="8">
        <f t="shared" si="10"/>
        <v>0</v>
      </c>
      <c r="U8" s="8">
        <f t="shared" si="11"/>
        <v>0</v>
      </c>
      <c r="V8" s="8">
        <f t="shared" si="12"/>
        <v>0</v>
      </c>
      <c r="W8" s="8">
        <v>0</v>
      </c>
      <c r="X8" s="8">
        <v>0</v>
      </c>
      <c r="Y8" s="8">
        <v>0</v>
      </c>
    </row>
    <row r="9" ht="23.25" customHeight="1" spans="1:25">
      <c r="A9" s="5"/>
      <c r="B9" s="5"/>
      <c r="C9" s="5"/>
      <c r="D9" s="5" t="s">
        <v>80</v>
      </c>
      <c r="E9" s="5" t="s">
        <v>81</v>
      </c>
      <c r="F9" s="8">
        <f t="shared" si="0"/>
        <v>231.96</v>
      </c>
      <c r="G9" s="8">
        <f>SUM(H9:J9)</f>
        <v>211.29</v>
      </c>
      <c r="H9" s="8">
        <f>SUM(H10:H14)</f>
        <v>187.79</v>
      </c>
      <c r="I9" s="8">
        <f>SUM(I10:I14)</f>
        <v>23.14</v>
      </c>
      <c r="J9" s="8">
        <f>SUM(J10:J14)</f>
        <v>0.36</v>
      </c>
      <c r="K9" s="8">
        <f>SUM(K10:K14)</f>
        <v>0</v>
      </c>
      <c r="L9" s="8">
        <f t="shared" si="2"/>
        <v>20.67</v>
      </c>
      <c r="M9" s="8">
        <f>SUM(M10:M14)</f>
        <v>20.67</v>
      </c>
      <c r="N9" s="8">
        <f t="shared" ref="N9:V9" si="14">SUM(N10:N14)</f>
        <v>0</v>
      </c>
      <c r="O9" s="8">
        <f t="shared" si="14"/>
        <v>0</v>
      </c>
      <c r="P9" s="8">
        <f t="shared" si="14"/>
        <v>0</v>
      </c>
      <c r="Q9" s="8">
        <f t="shared" si="14"/>
        <v>0</v>
      </c>
      <c r="R9" s="8">
        <f t="shared" si="14"/>
        <v>0</v>
      </c>
      <c r="S9" s="8">
        <f t="shared" si="14"/>
        <v>0</v>
      </c>
      <c r="T9" s="8">
        <f t="shared" si="14"/>
        <v>0</v>
      </c>
      <c r="U9" s="8">
        <f t="shared" si="14"/>
        <v>0</v>
      </c>
      <c r="V9" s="8">
        <f t="shared" si="14"/>
        <v>0</v>
      </c>
      <c r="W9" s="8">
        <v>0</v>
      </c>
      <c r="X9" s="8">
        <v>0</v>
      </c>
      <c r="Y9" s="8">
        <v>0</v>
      </c>
    </row>
    <row r="10" ht="23.25" customHeight="1" spans="1:25">
      <c r="A10" s="5" t="s">
        <v>82</v>
      </c>
      <c r="B10" s="5" t="s">
        <v>83</v>
      </c>
      <c r="C10" s="5" t="s">
        <v>83</v>
      </c>
      <c r="D10" s="7" t="s">
        <v>84</v>
      </c>
      <c r="E10" s="5" t="s">
        <v>85</v>
      </c>
      <c r="F10" s="8">
        <f t="shared" ref="F10:F14" si="15">G10+L10</f>
        <v>187.35</v>
      </c>
      <c r="G10" s="8">
        <f t="shared" ref="G10:G14" si="16">SUM(H10:J10)</f>
        <v>166.68</v>
      </c>
      <c r="H10" s="8">
        <v>143.18</v>
      </c>
      <c r="I10" s="8">
        <v>23.14</v>
      </c>
      <c r="J10" s="8">
        <v>0.36</v>
      </c>
      <c r="K10" s="8">
        <v>0</v>
      </c>
      <c r="L10" s="8">
        <f t="shared" si="2"/>
        <v>20.67</v>
      </c>
      <c r="M10" s="8">
        <v>20.67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</row>
    <row r="11" ht="23.25" customHeight="1" spans="1:25">
      <c r="A11" s="5" t="s">
        <v>86</v>
      </c>
      <c r="B11" s="5" t="s">
        <v>87</v>
      </c>
      <c r="C11" s="5" t="s">
        <v>87</v>
      </c>
      <c r="D11" s="7" t="s">
        <v>84</v>
      </c>
      <c r="E11" s="5" t="s">
        <v>88</v>
      </c>
      <c r="F11" s="8">
        <f t="shared" si="15"/>
        <v>16.23</v>
      </c>
      <c r="G11" s="8">
        <f t="shared" si="16"/>
        <v>16.23</v>
      </c>
      <c r="H11" s="8">
        <v>16.23</v>
      </c>
      <c r="I11" s="8">
        <v>0</v>
      </c>
      <c r="J11" s="8">
        <v>0</v>
      </c>
      <c r="K11" s="8">
        <v>0</v>
      </c>
      <c r="L11" s="8">
        <f t="shared" ref="L11:L14" si="17">SUM(M11:V11)</f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</row>
    <row r="12" ht="23.25" customHeight="1" spans="1:25">
      <c r="A12" s="5" t="s">
        <v>86</v>
      </c>
      <c r="B12" s="5" t="s">
        <v>87</v>
      </c>
      <c r="C12" s="5" t="s">
        <v>89</v>
      </c>
      <c r="D12" s="7" t="s">
        <v>84</v>
      </c>
      <c r="E12" s="5" t="s">
        <v>90</v>
      </c>
      <c r="F12" s="8">
        <f t="shared" si="15"/>
        <v>8.12</v>
      </c>
      <c r="G12" s="8">
        <f t="shared" si="16"/>
        <v>8.12</v>
      </c>
      <c r="H12" s="8">
        <v>8.12</v>
      </c>
      <c r="I12" s="8">
        <v>0</v>
      </c>
      <c r="J12" s="8">
        <v>0</v>
      </c>
      <c r="K12" s="8">
        <v>0</v>
      </c>
      <c r="L12" s="8">
        <f t="shared" si="17"/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</row>
    <row r="13" ht="23.25" customHeight="1" spans="1:25">
      <c r="A13" s="5" t="s">
        <v>91</v>
      </c>
      <c r="B13" s="5" t="s">
        <v>92</v>
      </c>
      <c r="C13" s="5" t="s">
        <v>83</v>
      </c>
      <c r="D13" s="7" t="s">
        <v>84</v>
      </c>
      <c r="E13" s="5" t="s">
        <v>93</v>
      </c>
      <c r="F13" s="8">
        <f t="shared" si="15"/>
        <v>8.09</v>
      </c>
      <c r="G13" s="8">
        <f t="shared" si="16"/>
        <v>8.09</v>
      </c>
      <c r="H13" s="8">
        <v>8.09</v>
      </c>
      <c r="I13" s="8">
        <v>0</v>
      </c>
      <c r="J13" s="8">
        <v>0</v>
      </c>
      <c r="K13" s="8">
        <v>0</v>
      </c>
      <c r="L13" s="8">
        <f t="shared" si="17"/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</row>
    <row r="14" ht="23.25" customHeight="1" spans="1:25">
      <c r="A14" s="5" t="s">
        <v>94</v>
      </c>
      <c r="B14" s="5" t="s">
        <v>83</v>
      </c>
      <c r="C14" s="5" t="s">
        <v>95</v>
      </c>
      <c r="D14" s="7" t="s">
        <v>84</v>
      </c>
      <c r="E14" s="5" t="s">
        <v>96</v>
      </c>
      <c r="F14" s="8">
        <f t="shared" si="15"/>
        <v>12.17</v>
      </c>
      <c r="G14" s="8">
        <f t="shared" si="16"/>
        <v>12.17</v>
      </c>
      <c r="H14" s="8">
        <v>12.17</v>
      </c>
      <c r="I14" s="8">
        <v>0</v>
      </c>
      <c r="J14" s="8">
        <v>0</v>
      </c>
      <c r="K14" s="8">
        <v>0</v>
      </c>
      <c r="L14" s="8">
        <f t="shared" si="17"/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5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7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5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7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5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7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H18" sqref="H18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334</v>
      </c>
      <c r="Y1" s="9"/>
    </row>
    <row r="2" ht="19.5" customHeight="1" spans="1:25">
      <c r="A2" s="3" t="s">
        <v>335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305</v>
      </c>
      <c r="E4" s="4" t="s">
        <v>333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.75" customHeight="1" spans="1:5">
      <c r="A12" s="2" t="s">
        <v>336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2021-03-10T09:39:00Z</cp:lastPrinted>
  <dcterms:modified xsi:type="dcterms:W3CDTF">2021-03-17T09:15:31Z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