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<sst xmlns="http://schemas.openxmlformats.org/spreadsheetml/2006/main" count="589" uniqueCount="316">
  <si>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</si>
  <si>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</si>
  <si>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</si>
  <si>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</si>
  <si>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</si>
  <si>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</si>
  <si>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</si>
  <si>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</si>
  <si>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</si>
  <si>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</si>
  <si>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</si>
  <si>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</si>
  <si>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</si>
  <si>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</si>
  <si>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</si>
  <si>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</si>
  <si>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</si>
  <si>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</si>
  <si>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</si>
  <si>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</si>
  <si>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</si>
  <si>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</si>
  <si>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</si>
  <si>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</si>
  <si>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</si>
  <si>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</si>
  <si>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</si>
  <si>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</si>
  <si>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</si>
  <si>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</si>
  <si>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</si>
  <si>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</si>
  <si>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</si>
  <si>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</si>
  <si>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</si>
  <si>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</si>
  <si>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</si>
  <si>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</si>
  <si>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</si>
  <si>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</si>
  <si>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</si>
  <si>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</si>
  <si>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</si>
  <si>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</si>
  <si>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</si>
  <si>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</si>
  <si>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</si>
  <si>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</si>
  <si>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</si>
  <si>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</si>
  <si>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</si>
  <si>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</si>
  <si>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</si>
  <si>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</si>
  <si>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</si>
  <si>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</si>
  <si>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</si>
  <si>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</si>
  <si>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</si>
  <si>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</si>
  <si>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</si>
  <si>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</si>
  <si>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</si>
  <si>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</si>
  <si>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</si>
  <si>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</si>
  <si>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</si>
  <si>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</si>
  <si>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</si>
  <si>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</si>
  <si>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</si>
  <si>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</si>
  <si>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</si>
  <si>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</si>
  <si>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</si>
  <si>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</si>
  <si>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</si>
  <si>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</si>
  <si>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</si>
  <si>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</si>
  <si>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502019</t>
  </si>
  <si>
    <t xml:space="preserve">  鹿寨县中渡镇农业机械化技术推广与管理站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</si>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</sst>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5" xfId="0" applyNumberFormat="1" applyFont="1" applyFill="1" applyBorder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293</v>
      </c>
      <c r="Y1" s="17"/>
    </row>
    <row r="2" ht="19.5" customHeight="1" spans="1:25">
      <c r="A2" s="11" t="s">
        <v>294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261</v>
      </c>
      <c r="E4" s="12" t="s">
        <v>289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M29" sqref="M29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296</v>
      </c>
      <c r="AI1" s="9"/>
    </row>
    <row r="2" ht="23.45" customHeight="1" spans="1:35">
      <c r="A2" s="3" t="s">
        <v>297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261</v>
      </c>
      <c r="E4" s="4" t="s">
        <v>289</v>
      </c>
      <c r="F4" s="4" t="s">
        <v>298</v>
      </c>
      <c r="G4" s="4" t="s">
        <v>299</v>
      </c>
      <c r="H4" s="4" t="s">
        <v>300</v>
      </c>
      <c r="I4" s="4" t="s">
        <v>301</v>
      </c>
      <c r="J4" s="4" t="s">
        <v>302</v>
      </c>
      <c r="K4" s="4" t="s">
        <v>303</v>
      </c>
      <c r="L4" s="4" t="s">
        <v>304</v>
      </c>
      <c r="M4" s="4"/>
      <c r="N4" s="4"/>
      <c r="O4" s="4"/>
      <c r="P4" s="4"/>
      <c r="Q4" s="4"/>
      <c r="R4" s="4"/>
      <c r="S4" s="4"/>
      <c r="T4" s="4"/>
      <c r="U4" s="4" t="s">
        <v>305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306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264</v>
      </c>
      <c r="N5" s="4"/>
      <c r="O5" s="4"/>
      <c r="P5" s="4" t="s">
        <v>265</v>
      </c>
      <c r="Q5" s="4" t="s">
        <v>266</v>
      </c>
      <c r="R5" s="4" t="s">
        <v>267</v>
      </c>
      <c r="S5" s="4" t="s">
        <v>268</v>
      </c>
      <c r="T5" s="4" t="s">
        <v>307</v>
      </c>
      <c r="U5" s="4" t="s">
        <v>9</v>
      </c>
      <c r="V5" s="4" t="s">
        <v>308</v>
      </c>
      <c r="W5" s="4"/>
      <c r="X5" s="4"/>
      <c r="Y5" s="4"/>
      <c r="Z5" s="4"/>
      <c r="AA5" s="4"/>
      <c r="AB5" s="4"/>
      <c r="AC5" s="4"/>
      <c r="AD5" s="4"/>
      <c r="AE5" s="4" t="s">
        <v>309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310</v>
      </c>
      <c r="O6" s="4" t="s">
        <v>271</v>
      </c>
      <c r="P6" s="4"/>
      <c r="Q6" s="4"/>
      <c r="R6" s="4"/>
      <c r="S6" s="4"/>
      <c r="T6" s="4"/>
      <c r="U6" s="4"/>
      <c r="V6" s="4" t="s">
        <v>66</v>
      </c>
      <c r="W6" s="4" t="s">
        <v>311</v>
      </c>
      <c r="X6" s="4"/>
      <c r="Y6" s="4"/>
      <c r="Z6" s="4"/>
      <c r="AA6" s="4" t="s">
        <v>312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313</v>
      </c>
      <c r="Y8" s="4" t="s">
        <v>314</v>
      </c>
      <c r="Z8" s="4" t="s">
        <v>315</v>
      </c>
      <c r="AA8" s="4" t="s">
        <v>66</v>
      </c>
      <c r="AB8" s="4" t="s">
        <v>313</v>
      </c>
      <c r="AC8" s="4" t="s">
        <v>314</v>
      </c>
      <c r="AD8" s="4" t="s">
        <v>315</v>
      </c>
      <c r="AE8" s="4" t="s">
        <v>66</v>
      </c>
      <c r="AF8" s="4" t="s">
        <v>313</v>
      </c>
      <c r="AG8" s="4" t="s">
        <v>314</v>
      </c>
      <c r="AH8" s="4" t="s">
        <v>315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3" workbookViewId="0">
      <selection activeCell="C11" sqref="C11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0" t="s">
        <v>4</v>
      </c>
      <c r="B4" s="60"/>
      <c r="C4" s="60" t="s">
        <v>5</v>
      </c>
      <c r="D4" s="60"/>
      <c r="E4" s="60"/>
      <c r="F4" s="60"/>
      <c r="G4" s="60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1">
        <v>45.174141</v>
      </c>
      <c r="C6" s="14" t="s">
        <v>14</v>
      </c>
      <c r="D6" s="62"/>
      <c r="E6" s="62"/>
      <c r="F6" s="62"/>
      <c r="G6" s="62"/>
    </row>
    <row r="7" spans="1:7">
      <c r="A7" s="14" t="s">
        <v>15</v>
      </c>
      <c r="B7" s="62"/>
      <c r="C7" s="14" t="s">
        <v>16</v>
      </c>
      <c r="D7" s="62"/>
      <c r="E7" s="62"/>
      <c r="F7" s="62"/>
      <c r="G7" s="62"/>
    </row>
    <row r="8" spans="1:7">
      <c r="A8" s="14" t="s">
        <v>17</v>
      </c>
      <c r="B8" s="62"/>
      <c r="C8" s="14" t="s">
        <v>18</v>
      </c>
      <c r="D8" s="62"/>
      <c r="E8" s="62"/>
      <c r="F8" s="62"/>
      <c r="G8" s="62"/>
    </row>
    <row r="9" spans="1:7">
      <c r="A9" s="14"/>
      <c r="B9" s="62"/>
      <c r="C9" s="14" t="s">
        <v>19</v>
      </c>
      <c r="D9" s="62"/>
      <c r="E9" s="62"/>
      <c r="F9" s="62"/>
      <c r="G9" s="62"/>
    </row>
    <row r="10" spans="1:7">
      <c r="A10" s="14"/>
      <c r="B10" s="62"/>
      <c r="C10" s="14" t="s">
        <v>20</v>
      </c>
      <c r="D10" s="62"/>
      <c r="E10" s="62"/>
      <c r="F10" s="62"/>
      <c r="G10" s="62"/>
    </row>
    <row r="11" spans="1:7">
      <c r="A11" s="14"/>
      <c r="B11" s="62"/>
      <c r="C11" s="14" t="s">
        <v>21</v>
      </c>
      <c r="D11" s="62"/>
      <c r="E11" s="62"/>
      <c r="F11" s="62"/>
      <c r="G11" s="62"/>
    </row>
    <row r="12" spans="1:7">
      <c r="A12" s="14"/>
      <c r="B12" s="62"/>
      <c r="C12" s="14" t="s">
        <v>22</v>
      </c>
      <c r="D12" s="62"/>
      <c r="E12" s="62"/>
      <c r="F12" s="62"/>
      <c r="G12" s="62"/>
    </row>
    <row r="13" spans="1:7">
      <c r="A13" s="14"/>
      <c r="B13" s="62"/>
      <c r="C13" s="14" t="s">
        <v>23</v>
      </c>
      <c r="D13" s="62">
        <v>8.507686</v>
      </c>
      <c r="E13" s="62">
        <v>8.507686</v>
      </c>
      <c r="F13" s="62"/>
      <c r="G13" s="62"/>
    </row>
    <row r="14" spans="1:7">
      <c r="A14" s="14"/>
      <c r="B14" s="62"/>
      <c r="C14" s="14" t="s">
        <v>24</v>
      </c>
      <c r="D14" s="62">
        <v>2.503198</v>
      </c>
      <c r="E14" s="62">
        <v>2.503198</v>
      </c>
      <c r="F14" s="62"/>
      <c r="G14" s="62"/>
    </row>
    <row r="15" spans="1:7">
      <c r="A15" s="14"/>
      <c r="B15" s="62"/>
      <c r="C15" s="14" t="s">
        <v>25</v>
      </c>
      <c r="D15" s="62"/>
      <c r="E15" s="62"/>
      <c r="F15" s="62"/>
      <c r="G15" s="62"/>
    </row>
    <row r="16" spans="1:7">
      <c r="A16" s="14"/>
      <c r="B16" s="62"/>
      <c r="C16" s="14" t="s">
        <v>26</v>
      </c>
      <c r="D16" s="62"/>
      <c r="E16" s="62"/>
      <c r="F16" s="62"/>
      <c r="G16" s="62"/>
    </row>
    <row r="17" spans="1:7">
      <c r="A17" s="14"/>
      <c r="B17" s="62"/>
      <c r="C17" s="14" t="s">
        <v>27</v>
      </c>
      <c r="D17" s="62">
        <v>30.345414</v>
      </c>
      <c r="E17" s="62">
        <v>30.345414</v>
      </c>
      <c r="F17" s="62"/>
      <c r="G17" s="62"/>
    </row>
    <row r="18" spans="1:7">
      <c r="A18" s="14"/>
      <c r="B18" s="62"/>
      <c r="C18" s="14" t="s">
        <v>28</v>
      </c>
      <c r="D18" s="62"/>
      <c r="E18" s="62"/>
      <c r="F18" s="62"/>
      <c r="G18" s="62"/>
    </row>
    <row r="19" spans="1:7">
      <c r="A19" s="14"/>
      <c r="B19" s="62"/>
      <c r="C19" s="14" t="s">
        <v>29</v>
      </c>
      <c r="D19" s="62"/>
      <c r="E19" s="62"/>
      <c r="F19" s="62"/>
      <c r="G19" s="62"/>
    </row>
    <row r="20" spans="1:7">
      <c r="A20" s="14"/>
      <c r="B20" s="62"/>
      <c r="C20" s="14" t="s">
        <v>30</v>
      </c>
      <c r="D20" s="62"/>
      <c r="E20" s="62"/>
      <c r="F20" s="62"/>
      <c r="G20" s="62"/>
    </row>
    <row r="21" spans="1:7">
      <c r="A21" s="14"/>
      <c r="B21" s="62"/>
      <c r="C21" s="14" t="s">
        <v>31</v>
      </c>
      <c r="D21" s="62"/>
      <c r="E21" s="62"/>
      <c r="F21" s="62"/>
      <c r="G21" s="62"/>
    </row>
    <row r="22" spans="1:7">
      <c r="A22" s="14"/>
      <c r="B22" s="62"/>
      <c r="C22" s="14" t="s">
        <v>32</v>
      </c>
      <c r="D22" s="62"/>
      <c r="E22" s="62"/>
      <c r="F22" s="62"/>
      <c r="G22" s="62"/>
    </row>
    <row r="23" spans="1:7">
      <c r="A23" s="14"/>
      <c r="B23" s="62"/>
      <c r="C23" s="14" t="s">
        <v>33</v>
      </c>
      <c r="D23" s="62"/>
      <c r="E23" s="62"/>
      <c r="F23" s="62"/>
      <c r="G23" s="62"/>
    </row>
    <row r="24" spans="1:7">
      <c r="A24" s="14"/>
      <c r="B24" s="62"/>
      <c r="C24" s="14" t="s">
        <v>34</v>
      </c>
      <c r="D24" s="62">
        <v>3.817843</v>
      </c>
      <c r="E24" s="62">
        <v>3.817843</v>
      </c>
      <c r="F24" s="62"/>
      <c r="G24" s="62"/>
    </row>
    <row r="25" spans="1:7">
      <c r="A25" s="14"/>
      <c r="B25" s="62"/>
      <c r="C25" s="14" t="s">
        <v>35</v>
      </c>
      <c r="D25" s="62"/>
      <c r="E25" s="62"/>
      <c r="F25" s="62"/>
      <c r="G25" s="62"/>
    </row>
    <row r="26" spans="1:7">
      <c r="A26" s="14"/>
      <c r="B26" s="62"/>
      <c r="C26" s="14" t="s">
        <v>36</v>
      </c>
      <c r="D26" s="62"/>
      <c r="E26" s="62"/>
      <c r="F26" s="62"/>
      <c r="G26" s="62"/>
    </row>
    <row r="27" spans="1:7">
      <c r="A27" s="14"/>
      <c r="B27" s="62"/>
      <c r="C27" s="14" t="s">
        <v>37</v>
      </c>
      <c r="D27" s="62"/>
      <c r="E27" s="62"/>
      <c r="F27" s="62"/>
      <c r="G27" s="62"/>
    </row>
    <row r="28" spans="1:7">
      <c r="A28" s="14"/>
      <c r="B28" s="62"/>
      <c r="C28" s="14" t="s">
        <v>38</v>
      </c>
      <c r="D28" s="62"/>
      <c r="E28" s="62"/>
      <c r="F28" s="62"/>
      <c r="G28" s="62"/>
    </row>
    <row r="29" spans="1:7">
      <c r="A29" s="14"/>
      <c r="B29" s="62"/>
      <c r="C29" s="14" t="s">
        <v>39</v>
      </c>
      <c r="D29" s="62"/>
      <c r="E29" s="62"/>
      <c r="F29" s="62"/>
      <c r="G29" s="62"/>
    </row>
    <row r="30" spans="1:7">
      <c r="A30" s="14"/>
      <c r="B30" s="62"/>
      <c r="C30" s="14" t="s">
        <v>40</v>
      </c>
      <c r="D30" s="62"/>
      <c r="E30" s="62"/>
      <c r="F30" s="62"/>
      <c r="G30" s="62"/>
    </row>
    <row r="31" spans="1:7">
      <c r="A31" s="14"/>
      <c r="B31" s="62"/>
      <c r="C31" s="14" t="s">
        <v>41</v>
      </c>
      <c r="D31" s="62"/>
      <c r="E31" s="62"/>
      <c r="F31" s="62"/>
      <c r="G31" s="62"/>
    </row>
    <row r="32" spans="1:7">
      <c r="A32" s="14"/>
      <c r="B32" s="62"/>
      <c r="C32" s="14" t="s">
        <v>42</v>
      </c>
      <c r="D32" s="62"/>
      <c r="E32" s="62"/>
      <c r="F32" s="62"/>
      <c r="G32" s="62"/>
    </row>
    <row r="33" spans="1:7">
      <c r="A33" s="14"/>
      <c r="B33" s="62"/>
      <c r="C33" s="14" t="s">
        <v>43</v>
      </c>
      <c r="D33" s="62"/>
      <c r="E33" s="62"/>
      <c r="F33" s="62"/>
      <c r="G33" s="62"/>
    </row>
    <row r="34" spans="1:7">
      <c r="A34" s="60" t="s">
        <v>44</v>
      </c>
      <c r="B34" s="62">
        <f>SUM(B6:B33)</f>
        <v>45.174141</v>
      </c>
      <c r="C34" s="60" t="s">
        <v>45</v>
      </c>
      <c r="D34" s="62">
        <f>SUM(D6:D33)</f>
        <v>45.174141</v>
      </c>
      <c r="E34" s="62">
        <f>SUM(E6:E33)</f>
        <v>45.174141</v>
      </c>
      <c r="F34" s="62">
        <f>SUM(F6:F33)</f>
        <v>0</v>
      </c>
      <c r="G34" s="62">
        <f>SUM(G6:G33)</f>
        <v>0</v>
      </c>
    </row>
    <row r="35" spans="1:7">
      <c r="A35" s="14" t="s">
        <v>46</v>
      </c>
      <c r="B35" s="62">
        <f>SUM(B36:B38)</f>
        <v>0</v>
      </c>
      <c r="C35" s="14" t="s">
        <v>47</v>
      </c>
      <c r="D35" s="62"/>
      <c r="E35" s="62"/>
      <c r="F35" s="62"/>
      <c r="G35" s="62"/>
    </row>
    <row r="36" spans="1:7">
      <c r="A36" s="14" t="s">
        <v>48</v>
      </c>
      <c r="B36" s="62"/>
      <c r="C36" s="14"/>
      <c r="D36" s="62"/>
      <c r="E36" s="62"/>
      <c r="F36" s="62"/>
      <c r="G36" s="62"/>
    </row>
    <row r="37" spans="1:7">
      <c r="A37" s="14" t="s">
        <v>49</v>
      </c>
      <c r="B37" s="62"/>
      <c r="C37" s="14"/>
      <c r="D37" s="62"/>
      <c r="E37" s="62"/>
      <c r="F37" s="62"/>
      <c r="G37" s="62"/>
    </row>
    <row r="38" spans="1:7">
      <c r="A38" s="14" t="s">
        <v>50</v>
      </c>
      <c r="B38" s="62"/>
      <c r="C38" s="14"/>
      <c r="D38" s="62"/>
      <c r="E38" s="62"/>
      <c r="F38" s="62"/>
      <c r="G38" s="62"/>
    </row>
    <row r="39" spans="1:7">
      <c r="A39" s="60" t="s">
        <v>51</v>
      </c>
      <c r="B39" s="62">
        <f>B34+B35</f>
        <v>45.174141</v>
      </c>
      <c r="C39" s="60" t="s">
        <v>52</v>
      </c>
      <c r="D39" s="62">
        <f>D34+D35</f>
        <v>45.174141</v>
      </c>
      <c r="E39" s="62">
        <f>E34+E35</f>
        <v>45.174141</v>
      </c>
      <c r="F39" s="62">
        <f>F34+F35</f>
        <v>0</v>
      </c>
      <c r="G39" s="6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G13" sqref="G13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ht="22.5" spans="1:27">
      <c r="A7" s="18"/>
      <c r="B7" s="19"/>
      <c r="C7" s="20"/>
      <c r="D7" s="21" t="s">
        <v>80</v>
      </c>
      <c r="E7" s="22" t="s">
        <v>81</v>
      </c>
      <c r="F7" s="23">
        <v>45.174141</v>
      </c>
      <c r="G7" s="24">
        <v>45.174141</v>
      </c>
      <c r="H7" s="23">
        <v>39.765834</v>
      </c>
      <c r="I7" s="23">
        <v>4.536307</v>
      </c>
      <c r="J7" s="23">
        <v>0.872</v>
      </c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  <c r="Z7" s="58"/>
      <c r="AA7" s="59"/>
    </row>
    <row r="8" customFormat="1" spans="1:27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0.872</v>
      </c>
      <c r="G8" s="24">
        <v>0.872</v>
      </c>
      <c r="H8" s="23"/>
      <c r="I8" s="23"/>
      <c r="J8" s="23">
        <v>0.872</v>
      </c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58"/>
      <c r="AA8" s="59"/>
    </row>
    <row r="9" customFormat="1" ht="22.5" spans="1:27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5.090458</v>
      </c>
      <c r="G9" s="24">
        <v>5.090458</v>
      </c>
      <c r="H9" s="23">
        <v>5.090458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58"/>
      <c r="AA9" s="59"/>
    </row>
    <row r="10" customFormat="1" ht="22.5" spans="1:27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2.545228</v>
      </c>
      <c r="G10" s="24">
        <v>2.545228</v>
      </c>
      <c r="H10" s="23">
        <v>2.545228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8"/>
      <c r="AA10" s="59"/>
    </row>
    <row r="11" customFormat="1" spans="1:27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2.503198</v>
      </c>
      <c r="G11" s="24">
        <v>2.503198</v>
      </c>
      <c r="H11" s="23">
        <v>2.503198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8"/>
      <c r="AA11" s="59"/>
    </row>
    <row r="12" customFormat="1" spans="1:27">
      <c r="A12" s="18" t="s">
        <v>93</v>
      </c>
      <c r="B12" s="19" t="s">
        <v>94</v>
      </c>
      <c r="C12" s="20" t="s">
        <v>95</v>
      </c>
      <c r="D12" s="21" t="s">
        <v>85</v>
      </c>
      <c r="E12" s="22" t="s">
        <v>96</v>
      </c>
      <c r="F12" s="23">
        <v>30.345414</v>
      </c>
      <c r="G12" s="24">
        <v>30.345414</v>
      </c>
      <c r="H12" s="23">
        <v>25.809107</v>
      </c>
      <c r="I12" s="23">
        <v>4.536307</v>
      </c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8"/>
      <c r="AA12" s="59"/>
    </row>
    <row r="13" customFormat="1" spans="1:27">
      <c r="A13" s="18" t="s">
        <v>97</v>
      </c>
      <c r="B13" s="19" t="s">
        <v>84</v>
      </c>
      <c r="C13" s="20" t="s">
        <v>94</v>
      </c>
      <c r="D13" s="21" t="s">
        <v>85</v>
      </c>
      <c r="E13" s="22" t="s">
        <v>98</v>
      </c>
      <c r="F13" s="23">
        <v>3.817843</v>
      </c>
      <c r="G13" s="24">
        <v>3.817843</v>
      </c>
      <c r="H13" s="23">
        <v>3.817843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8"/>
      <c r="AA13" s="59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8"/>
      <c r="AA14" s="59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C8" sqref="C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3"/>
      <c r="B8" s="44" t="s">
        <v>9</v>
      </c>
      <c r="C8" s="45">
        <f>C9</f>
        <v>45.174141</v>
      </c>
      <c r="D8" s="45">
        <f>D9</f>
        <v>40.637834</v>
      </c>
      <c r="E8" s="45">
        <f>E9</f>
        <v>4.536307</v>
      </c>
    </row>
    <row r="9" ht="14.25" customHeight="1" spans="1:5">
      <c r="A9" s="44"/>
      <c r="B9" s="44"/>
      <c r="C9" s="45">
        <f>C10+C24+C39</f>
        <v>45.174141</v>
      </c>
      <c r="D9" s="45">
        <f>D10+D24+D39</f>
        <v>40.637834</v>
      </c>
      <c r="E9" s="45">
        <f>E10+E24+E39</f>
        <v>4.536307</v>
      </c>
    </row>
    <row r="10" ht="14.25" customHeight="1" spans="1:5">
      <c r="A10" s="46">
        <v>301</v>
      </c>
      <c r="B10" s="47" t="s">
        <v>67</v>
      </c>
      <c r="C10" s="45">
        <f t="shared" ref="C10:C15" si="0">D10+E10</f>
        <v>39.765834</v>
      </c>
      <c r="D10" s="48">
        <f>SUM(D11:D23)</f>
        <v>39.765834</v>
      </c>
      <c r="E10" s="48">
        <f>SUM(E11:E23)</f>
        <v>0</v>
      </c>
    </row>
    <row r="11" ht="14.25" customHeight="1" spans="1:5">
      <c r="A11" s="18" t="s">
        <v>105</v>
      </c>
      <c r="B11" s="49" t="s">
        <v>106</v>
      </c>
      <c r="C11" s="8">
        <f t="shared" si="0"/>
        <v>12.0636</v>
      </c>
      <c r="D11" s="50">
        <v>12.0636</v>
      </c>
      <c r="E11" s="50"/>
    </row>
    <row r="12" ht="14.25" customHeight="1" spans="1:5">
      <c r="A12" s="18" t="s">
        <v>107</v>
      </c>
      <c r="B12" s="51" t="s">
        <v>108</v>
      </c>
      <c r="C12" s="8">
        <f t="shared" si="0"/>
        <v>5.5944</v>
      </c>
      <c r="D12" s="50">
        <v>5.5944</v>
      </c>
      <c r="E12" s="50"/>
    </row>
    <row r="13" ht="14.25" customHeight="1" spans="1:5">
      <c r="A13" s="18" t="s">
        <v>109</v>
      </c>
      <c r="B13" s="51" t="s">
        <v>110</v>
      </c>
      <c r="C13" s="8">
        <f t="shared" si="0"/>
        <v>5.148</v>
      </c>
      <c r="D13" s="50">
        <v>5.148</v>
      </c>
      <c r="E13" s="50"/>
    </row>
    <row r="14" ht="14.25" customHeight="1" spans="1:5">
      <c r="A14" s="18" t="s">
        <v>111</v>
      </c>
      <c r="B14" s="51" t="s">
        <v>112</v>
      </c>
      <c r="C14" s="8">
        <f t="shared" si="0"/>
        <v>5.090458</v>
      </c>
      <c r="D14" s="52">
        <v>5.090458</v>
      </c>
      <c r="E14" s="50"/>
    </row>
    <row r="15" ht="14.25" customHeight="1" spans="1:5">
      <c r="A15" s="18" t="s">
        <v>113</v>
      </c>
      <c r="B15" s="51" t="s">
        <v>114</v>
      </c>
      <c r="C15" s="8">
        <f t="shared" si="0"/>
        <v>2.481598</v>
      </c>
      <c r="D15" s="52">
        <v>2.481598</v>
      </c>
      <c r="E15" s="50"/>
    </row>
    <row r="16" ht="14.25" customHeight="1" spans="1:5">
      <c r="A16" s="18" t="s">
        <v>115</v>
      </c>
      <c r="B16" s="51" t="s">
        <v>116</v>
      </c>
      <c r="C16" s="8">
        <f t="shared" ref="C16:C23" si="1">D16+E16</f>
        <v>0.0216</v>
      </c>
      <c r="D16" s="23">
        <v>0.0216</v>
      </c>
      <c r="E16" s="50"/>
    </row>
    <row r="17" ht="14.25" customHeight="1" spans="1:5">
      <c r="A17" s="18" t="s">
        <v>115</v>
      </c>
      <c r="B17" s="51" t="s">
        <v>117</v>
      </c>
      <c r="C17" s="8">
        <f t="shared" si="1"/>
        <v>0.159077</v>
      </c>
      <c r="D17" s="24">
        <v>0.159077</v>
      </c>
      <c r="E17" s="50"/>
    </row>
    <row r="18" ht="14.25" customHeight="1" spans="1:5">
      <c r="A18" s="18" t="s">
        <v>115</v>
      </c>
      <c r="B18" s="51" t="s">
        <v>118</v>
      </c>
      <c r="C18" s="8">
        <f t="shared" si="1"/>
        <v>0.06363</v>
      </c>
      <c r="D18" s="23">
        <v>0.06363</v>
      </c>
      <c r="E18" s="50"/>
    </row>
    <row r="19" ht="14.25" customHeight="1" spans="1:5">
      <c r="A19" s="18" t="s">
        <v>119</v>
      </c>
      <c r="B19" s="51" t="s">
        <v>120</v>
      </c>
      <c r="C19" s="8">
        <f t="shared" si="1"/>
        <v>2.545228</v>
      </c>
      <c r="D19" s="23">
        <v>2.545228</v>
      </c>
      <c r="E19" s="50"/>
    </row>
    <row r="20" ht="14.25" customHeight="1" spans="1:5">
      <c r="A20" s="18" t="s">
        <v>121</v>
      </c>
      <c r="B20" s="51" t="s">
        <v>122</v>
      </c>
      <c r="C20" s="8">
        <f t="shared" si="1"/>
        <v>0</v>
      </c>
      <c r="D20" s="23"/>
      <c r="E20" s="50"/>
    </row>
    <row r="21" ht="14.25" customHeight="1" spans="1:5">
      <c r="A21" s="18" t="s">
        <v>123</v>
      </c>
      <c r="B21" s="51" t="s">
        <v>124</v>
      </c>
      <c r="C21" s="8">
        <f t="shared" si="1"/>
        <v>3.817843</v>
      </c>
      <c r="D21" s="23">
        <v>3.817843</v>
      </c>
      <c r="E21" s="50"/>
    </row>
    <row r="22" ht="14.25" customHeight="1" spans="1:5">
      <c r="A22" s="18" t="s">
        <v>125</v>
      </c>
      <c r="B22" s="51" t="s">
        <v>126</v>
      </c>
      <c r="C22" s="8">
        <f t="shared" si="1"/>
        <v>2.2044</v>
      </c>
      <c r="D22" s="24">
        <v>2.2044</v>
      </c>
      <c r="E22" s="50"/>
    </row>
    <row r="23" ht="14.25" customHeight="1" spans="1:5">
      <c r="A23" s="18" t="s">
        <v>127</v>
      </c>
      <c r="B23" s="51" t="s">
        <v>128</v>
      </c>
      <c r="C23" s="8">
        <f t="shared" si="1"/>
        <v>0.576</v>
      </c>
      <c r="D23" s="50">
        <v>0.576</v>
      </c>
      <c r="E23" s="50"/>
    </row>
    <row r="24" ht="14.25" customHeight="1" spans="1:5">
      <c r="A24" s="53" t="s">
        <v>129</v>
      </c>
      <c r="B24" s="54" t="s">
        <v>68</v>
      </c>
      <c r="C24" s="45">
        <f t="shared" ref="C23:C35" si="2">D24+E24</f>
        <v>4.536307</v>
      </c>
      <c r="D24" s="55">
        <f>SUM(D25:D38)</f>
        <v>0</v>
      </c>
      <c r="E24" s="55">
        <f>SUM(E25:E38)</f>
        <v>4.536307</v>
      </c>
    </row>
    <row r="25" ht="14.25" customHeight="1" spans="1:5">
      <c r="A25" s="18" t="s">
        <v>130</v>
      </c>
      <c r="B25" s="51" t="s">
        <v>131</v>
      </c>
      <c r="C25" s="8">
        <f t="shared" si="2"/>
        <v>0.36</v>
      </c>
      <c r="D25" s="50"/>
      <c r="E25" s="50">
        <v>0.36</v>
      </c>
    </row>
    <row r="26" ht="14.25" customHeight="1" spans="1:5">
      <c r="A26" s="18" t="s">
        <v>132</v>
      </c>
      <c r="B26" s="51" t="s">
        <v>133</v>
      </c>
      <c r="C26" s="8">
        <f t="shared" si="2"/>
        <v>0.09</v>
      </c>
      <c r="D26" s="50"/>
      <c r="E26" s="50">
        <v>0.09</v>
      </c>
    </row>
    <row r="27" ht="14.25" customHeight="1" spans="1:5">
      <c r="A27" s="18" t="s">
        <v>134</v>
      </c>
      <c r="B27" s="51" t="s">
        <v>135</v>
      </c>
      <c r="C27" s="8">
        <f t="shared" si="2"/>
        <v>0.06</v>
      </c>
      <c r="D27" s="50"/>
      <c r="E27" s="50">
        <v>0.06</v>
      </c>
    </row>
    <row r="28" ht="14.25" customHeight="1" spans="1:5">
      <c r="A28" s="18" t="s">
        <v>136</v>
      </c>
      <c r="B28" s="51" t="s">
        <v>137</v>
      </c>
      <c r="C28" s="8">
        <f t="shared" si="2"/>
        <v>0.168</v>
      </c>
      <c r="D28" s="50"/>
      <c r="E28" s="50">
        <v>0.168</v>
      </c>
    </row>
    <row r="29" ht="14.25" customHeight="1" spans="1:5">
      <c r="A29" s="18" t="s">
        <v>138</v>
      </c>
      <c r="B29" s="51" t="s">
        <v>139</v>
      </c>
      <c r="C29" s="8">
        <f t="shared" si="2"/>
        <v>0.636307</v>
      </c>
      <c r="D29" s="23"/>
      <c r="E29" s="50">
        <v>0.636307</v>
      </c>
    </row>
    <row r="30" ht="14.25" customHeight="1" spans="1:5">
      <c r="A30" s="18" t="s">
        <v>140</v>
      </c>
      <c r="B30" s="51" t="s">
        <v>141</v>
      </c>
      <c r="C30" s="8">
        <f t="shared" si="2"/>
        <v>0.24</v>
      </c>
      <c r="D30" s="50"/>
      <c r="E30" s="50">
        <v>0.24</v>
      </c>
    </row>
    <row r="31" ht="14.25" customHeight="1" spans="1:5">
      <c r="A31" s="18" t="s">
        <v>142</v>
      </c>
      <c r="B31" s="51" t="s">
        <v>143</v>
      </c>
      <c r="C31" s="8">
        <f t="shared" si="2"/>
        <v>0.99</v>
      </c>
      <c r="D31" s="50"/>
      <c r="E31" s="50">
        <v>0.99</v>
      </c>
    </row>
    <row r="32" ht="14.25" customHeight="1" spans="1:5">
      <c r="A32" s="18" t="s">
        <v>144</v>
      </c>
      <c r="B32" s="51" t="s">
        <v>145</v>
      </c>
      <c r="C32" s="8">
        <f t="shared" si="2"/>
        <v>0.12</v>
      </c>
      <c r="D32" s="50"/>
      <c r="E32" s="50">
        <v>0.12</v>
      </c>
    </row>
    <row r="33" ht="14.25" customHeight="1" spans="1:5">
      <c r="A33" s="18" t="s">
        <v>146</v>
      </c>
      <c r="B33" s="51" t="s">
        <v>147</v>
      </c>
      <c r="C33" s="8">
        <f t="shared" si="2"/>
        <v>0.12</v>
      </c>
      <c r="D33" s="50"/>
      <c r="E33" s="50">
        <v>0.12</v>
      </c>
    </row>
    <row r="34" ht="14.25" customHeight="1" spans="1:5">
      <c r="A34" s="18" t="s">
        <v>148</v>
      </c>
      <c r="B34" s="51" t="s">
        <v>149</v>
      </c>
      <c r="C34" s="8">
        <f t="shared" si="2"/>
        <v>0.18</v>
      </c>
      <c r="D34" s="50"/>
      <c r="E34" s="50">
        <v>0.18</v>
      </c>
    </row>
    <row r="35" ht="14.25" customHeight="1" spans="1:5">
      <c r="A35" s="18" t="s">
        <v>150</v>
      </c>
      <c r="B35" s="51" t="s">
        <v>151</v>
      </c>
      <c r="C35" s="8">
        <f t="shared" si="2"/>
        <v>0.027</v>
      </c>
      <c r="D35" s="50"/>
      <c r="E35" s="50">
        <v>0.027</v>
      </c>
    </row>
    <row r="36" ht="14.25" customHeight="1" spans="1:5">
      <c r="A36" s="18" t="s">
        <v>152</v>
      </c>
      <c r="B36" s="51" t="s">
        <v>153</v>
      </c>
      <c r="C36" s="8">
        <f>D36+E36</f>
        <v>0.3</v>
      </c>
      <c r="D36" s="23"/>
      <c r="E36" s="23">
        <v>0.3</v>
      </c>
    </row>
    <row r="37" ht="14.25" customHeight="1" spans="1:5">
      <c r="A37" s="18" t="s">
        <v>154</v>
      </c>
      <c r="B37" s="18" t="s">
        <v>155</v>
      </c>
      <c r="C37" s="8">
        <f>D37+E37</f>
        <v>0</v>
      </c>
      <c r="D37" s="23"/>
      <c r="E37" s="50"/>
    </row>
    <row r="38" ht="14.25" customHeight="1" spans="1:5">
      <c r="A38" s="18" t="s">
        <v>156</v>
      </c>
      <c r="B38" s="51" t="s">
        <v>157</v>
      </c>
      <c r="C38" s="8">
        <f t="shared" ref="C37:C43" si="3">D38+E38</f>
        <v>1.245</v>
      </c>
      <c r="D38" s="50"/>
      <c r="E38" s="50">
        <f>0.045+1.2</f>
        <v>1.245</v>
      </c>
    </row>
    <row r="39" ht="14.25" customHeight="1" spans="1:5">
      <c r="A39" s="53" t="s">
        <v>158</v>
      </c>
      <c r="B39" s="53" t="s">
        <v>69</v>
      </c>
      <c r="C39" s="45">
        <f t="shared" si="3"/>
        <v>0.872</v>
      </c>
      <c r="D39" s="56">
        <f>SUM(D40:D43)</f>
        <v>0.872</v>
      </c>
      <c r="E39" s="56">
        <f>SUM(E40:E43)</f>
        <v>0</v>
      </c>
    </row>
    <row r="40" ht="14.25" customHeight="1" spans="1:5">
      <c r="A40" s="18" t="s">
        <v>159</v>
      </c>
      <c r="B40" s="18" t="s">
        <v>160</v>
      </c>
      <c r="C40" s="8">
        <f t="shared" si="3"/>
        <v>0.872</v>
      </c>
      <c r="D40" s="23">
        <v>0.872</v>
      </c>
      <c r="E40" s="23"/>
    </row>
    <row r="41" ht="14.25" customHeight="1" spans="1:5">
      <c r="A41" s="18" t="s">
        <v>161</v>
      </c>
      <c r="B41" s="18" t="s">
        <v>162</v>
      </c>
      <c r="C41" s="8">
        <f t="shared" si="3"/>
        <v>0</v>
      </c>
      <c r="D41" s="23"/>
      <c r="E41" s="23"/>
    </row>
    <row r="42" ht="14.25" customHeight="1" spans="1:5">
      <c r="A42" s="18" t="s">
        <v>163</v>
      </c>
      <c r="B42" s="18" t="s">
        <v>164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165</v>
      </c>
      <c r="C43" s="8">
        <f t="shared" si="3"/>
        <v>0</v>
      </c>
      <c r="D43" s="23"/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166</v>
      </c>
    </row>
    <row r="2" ht="29.45" customHeight="1" spans="1:3">
      <c r="A2" s="11" t="s">
        <v>167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168</v>
      </c>
      <c r="B4" s="35" t="s">
        <v>169</v>
      </c>
      <c r="C4" s="35" t="s">
        <v>170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0.627</v>
      </c>
      <c r="C6" s="42">
        <f>C7+C13+C14</f>
        <v>0.627</v>
      </c>
    </row>
    <row r="7" ht="17.1" customHeight="1" spans="1:3">
      <c r="A7" s="36" t="s">
        <v>171</v>
      </c>
      <c r="B7" s="42">
        <f>SUM(B8:B10)</f>
        <v>0.327</v>
      </c>
      <c r="C7" s="42">
        <f>SUM(C8:C10)</f>
        <v>0.327</v>
      </c>
    </row>
    <row r="8" ht="17.1" customHeight="1" spans="1:3">
      <c r="A8" s="36" t="s">
        <v>172</v>
      </c>
      <c r="B8" s="42"/>
      <c r="C8" s="42"/>
    </row>
    <row r="9" ht="17.1" customHeight="1" spans="1:3">
      <c r="A9" s="36" t="s">
        <v>173</v>
      </c>
      <c r="B9" s="42">
        <v>0.027</v>
      </c>
      <c r="C9" s="42">
        <v>0.027</v>
      </c>
    </row>
    <row r="10" ht="17.1" customHeight="1" spans="1:3">
      <c r="A10" s="36" t="s">
        <v>174</v>
      </c>
      <c r="B10" s="42">
        <v>0.3</v>
      </c>
      <c r="C10" s="42">
        <v>0.3</v>
      </c>
    </row>
    <row r="11" ht="17.1" customHeight="1" spans="1:3">
      <c r="A11" s="36" t="s">
        <v>175</v>
      </c>
      <c r="B11" s="42">
        <v>0.3</v>
      </c>
      <c r="C11" s="42">
        <v>0.3</v>
      </c>
    </row>
    <row r="12" ht="17.1" customHeight="1" spans="1:3">
      <c r="A12" s="36" t="s">
        <v>176</v>
      </c>
      <c r="B12" s="42"/>
      <c r="C12" s="42"/>
    </row>
    <row r="13" ht="17.1" customHeight="1" spans="1:3">
      <c r="A13" s="36" t="s">
        <v>177</v>
      </c>
      <c r="B13" s="42">
        <v>0.12</v>
      </c>
      <c r="C13" s="42">
        <v>0.12</v>
      </c>
    </row>
    <row r="14" ht="17.1" customHeight="1" spans="1:3">
      <c r="A14" s="36" t="s">
        <v>178</v>
      </c>
      <c r="B14" s="42">
        <v>0.18</v>
      </c>
      <c r="C14" s="42">
        <v>0.18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8" workbookViewId="0">
      <selection activeCell="H25" sqref="H25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179</v>
      </c>
    </row>
    <row r="2" ht="18" customHeight="1" spans="1:6">
      <c r="A2" s="11" t="s">
        <v>180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181</v>
      </c>
      <c r="B4" s="35"/>
      <c r="C4" s="35" t="s">
        <v>182</v>
      </c>
      <c r="D4" s="35"/>
      <c r="E4" s="35"/>
      <c r="F4" s="35"/>
    </row>
    <row r="5" ht="17.1" customHeight="1" spans="1:6">
      <c r="A5" s="35" t="s">
        <v>183</v>
      </c>
      <c r="B5" s="35" t="s">
        <v>184</v>
      </c>
      <c r="C5" s="35" t="s">
        <v>185</v>
      </c>
      <c r="D5" s="35" t="s">
        <v>184</v>
      </c>
      <c r="E5" s="35" t="s">
        <v>185</v>
      </c>
      <c r="F5" s="35" t="s">
        <v>184</v>
      </c>
    </row>
    <row r="6" ht="17.1" customHeight="1" spans="1:6">
      <c r="A6" s="36" t="s">
        <v>186</v>
      </c>
      <c r="B6" s="37">
        <f>B7+B8</f>
        <v>45.174141</v>
      </c>
      <c r="C6" s="36" t="s">
        <v>187</v>
      </c>
      <c r="D6" s="37"/>
      <c r="E6" s="38" t="s">
        <v>188</v>
      </c>
      <c r="F6" s="37">
        <v>45.174141</v>
      </c>
    </row>
    <row r="7" ht="17.1" customHeight="1" spans="1:6">
      <c r="A7" s="36" t="s">
        <v>189</v>
      </c>
      <c r="B7" s="37">
        <v>45.174141</v>
      </c>
      <c r="C7" s="36" t="s">
        <v>190</v>
      </c>
      <c r="D7" s="37"/>
      <c r="E7" s="38" t="s">
        <v>191</v>
      </c>
      <c r="F7" s="37">
        <v>39.765834</v>
      </c>
    </row>
    <row r="8" ht="17.1" customHeight="1" spans="1:6">
      <c r="A8" s="36" t="s">
        <v>192</v>
      </c>
      <c r="B8" s="37">
        <f>SUM(B9:B14)</f>
        <v>0</v>
      </c>
      <c r="C8" s="36" t="s">
        <v>193</v>
      </c>
      <c r="D8" s="37"/>
      <c r="E8" s="38" t="s">
        <v>194</v>
      </c>
      <c r="F8" s="37">
        <v>4.536307</v>
      </c>
    </row>
    <row r="9" ht="17.1" customHeight="1" spans="1:6">
      <c r="A9" s="36" t="s">
        <v>195</v>
      </c>
      <c r="B9" s="37"/>
      <c r="C9" s="36" t="s">
        <v>196</v>
      </c>
      <c r="D9" s="37"/>
      <c r="E9" s="38" t="s">
        <v>197</v>
      </c>
      <c r="F9" s="37">
        <v>0.872</v>
      </c>
    </row>
    <row r="10" ht="17.1" customHeight="1" spans="1:6">
      <c r="A10" s="36" t="s">
        <v>198</v>
      </c>
      <c r="B10" s="37"/>
      <c r="C10" s="36" t="s">
        <v>199</v>
      </c>
      <c r="D10" s="37"/>
      <c r="E10" s="38" t="s">
        <v>200</v>
      </c>
      <c r="F10" s="37"/>
    </row>
    <row r="11" ht="17.1" customHeight="1" spans="1:6">
      <c r="A11" s="36" t="s">
        <v>201</v>
      </c>
      <c r="B11" s="37"/>
      <c r="C11" s="36" t="s">
        <v>202</v>
      </c>
      <c r="D11" s="37"/>
      <c r="E11" s="38" t="s">
        <v>203</v>
      </c>
      <c r="F11" s="37"/>
    </row>
    <row r="12" ht="17.1" customHeight="1" spans="1:6">
      <c r="A12" s="36" t="s">
        <v>204</v>
      </c>
      <c r="B12" s="37"/>
      <c r="C12" s="36" t="s">
        <v>205</v>
      </c>
      <c r="D12" s="37"/>
      <c r="E12" s="38" t="s">
        <v>191</v>
      </c>
      <c r="F12" s="37"/>
    </row>
    <row r="13" ht="17.1" customHeight="1" spans="1:6">
      <c r="A13" s="36" t="s">
        <v>206</v>
      </c>
      <c r="B13" s="37"/>
      <c r="C13" s="36" t="s">
        <v>207</v>
      </c>
      <c r="D13" s="37">
        <v>8.507686</v>
      </c>
      <c r="E13" s="38" t="s">
        <v>194</v>
      </c>
      <c r="F13" s="37"/>
    </row>
    <row r="14" ht="17.1" customHeight="1" spans="1:6">
      <c r="A14" s="36" t="s">
        <v>208</v>
      </c>
      <c r="B14" s="37"/>
      <c r="C14" s="36" t="s">
        <v>209</v>
      </c>
      <c r="D14" s="37">
        <v>2.503198</v>
      </c>
      <c r="E14" s="38" t="s">
        <v>197</v>
      </c>
      <c r="F14" s="37"/>
    </row>
    <row r="15" ht="17.1" customHeight="1" spans="1:6">
      <c r="A15" s="36" t="s">
        <v>210</v>
      </c>
      <c r="B15" s="37"/>
      <c r="C15" s="36" t="s">
        <v>211</v>
      </c>
      <c r="D15" s="37"/>
      <c r="E15" s="38" t="s">
        <v>212</v>
      </c>
      <c r="F15" s="37"/>
    </row>
    <row r="16" ht="17.1" customHeight="1" spans="1:6">
      <c r="A16" s="36" t="s">
        <v>213</v>
      </c>
      <c r="B16" s="37"/>
      <c r="C16" s="36" t="s">
        <v>214</v>
      </c>
      <c r="D16" s="37"/>
      <c r="E16" s="38" t="s">
        <v>215</v>
      </c>
      <c r="F16" s="37"/>
    </row>
    <row r="17" ht="17.1" customHeight="1" spans="1:6">
      <c r="A17" s="36" t="s">
        <v>216</v>
      </c>
      <c r="B17" s="37">
        <f>SUM(B18:B19)</f>
        <v>0</v>
      </c>
      <c r="C17" s="36" t="s">
        <v>217</v>
      </c>
      <c r="D17" s="37">
        <v>30.345414</v>
      </c>
      <c r="E17" s="38" t="s">
        <v>218</v>
      </c>
      <c r="F17" s="37"/>
    </row>
    <row r="18" ht="17.1" customHeight="1" spans="1:6">
      <c r="A18" s="36" t="s">
        <v>219</v>
      </c>
      <c r="B18" s="37"/>
      <c r="C18" s="36" t="s">
        <v>220</v>
      </c>
      <c r="D18" s="37"/>
      <c r="E18" s="38" t="s">
        <v>221</v>
      </c>
      <c r="F18" s="37" t="s">
        <v>222</v>
      </c>
    </row>
    <row r="19" ht="17.1" customHeight="1" spans="1:6">
      <c r="A19" s="36" t="s">
        <v>223</v>
      </c>
      <c r="B19" s="37"/>
      <c r="C19" s="36" t="s">
        <v>224</v>
      </c>
      <c r="D19" s="37"/>
      <c r="E19" s="38" t="s">
        <v>225</v>
      </c>
      <c r="F19" s="37"/>
    </row>
    <row r="20" ht="17.1" customHeight="1" spans="1:6">
      <c r="A20" s="36" t="s">
        <v>226</v>
      </c>
      <c r="B20" s="37">
        <f>SUM(B21:B23)</f>
        <v>0</v>
      </c>
      <c r="C20" s="36" t="s">
        <v>227</v>
      </c>
      <c r="D20" s="37"/>
      <c r="E20" s="38" t="s">
        <v>228</v>
      </c>
      <c r="F20" s="37"/>
    </row>
    <row r="21" ht="17.1" customHeight="1" spans="1:6">
      <c r="A21" s="36" t="s">
        <v>229</v>
      </c>
      <c r="B21" s="37"/>
      <c r="C21" s="36" t="s">
        <v>230</v>
      </c>
      <c r="D21" s="37"/>
      <c r="E21" s="38" t="s">
        <v>231</v>
      </c>
      <c r="F21" s="37"/>
    </row>
    <row r="22" ht="17.1" customHeight="1" spans="1:6">
      <c r="A22" s="36" t="s">
        <v>232</v>
      </c>
      <c r="B22" s="37"/>
      <c r="C22" s="36" t="s">
        <v>233</v>
      </c>
      <c r="D22" s="37"/>
      <c r="E22" s="38"/>
      <c r="F22" s="37"/>
    </row>
    <row r="23" ht="17.1" customHeight="1" spans="1:6">
      <c r="A23" s="36" t="s">
        <v>234</v>
      </c>
      <c r="B23" s="37"/>
      <c r="C23" s="36" t="s">
        <v>235</v>
      </c>
      <c r="D23" s="37"/>
      <c r="E23" s="38"/>
      <c r="F23" s="37" t="s">
        <v>222</v>
      </c>
    </row>
    <row r="24" ht="17.1" customHeight="1" spans="1:6">
      <c r="A24" s="36"/>
      <c r="B24" s="37"/>
      <c r="C24" s="36" t="s">
        <v>236</v>
      </c>
      <c r="D24" s="37">
        <v>3.817843</v>
      </c>
      <c r="E24" s="38"/>
      <c r="F24" s="37"/>
    </row>
    <row r="25" ht="17.1" customHeight="1" spans="1:6">
      <c r="A25" s="36"/>
      <c r="B25" s="37"/>
      <c r="C25" s="36" t="s">
        <v>237</v>
      </c>
      <c r="D25" s="37"/>
      <c r="E25" s="38"/>
      <c r="F25" s="37"/>
    </row>
    <row r="26" ht="17.1" customHeight="1" spans="1:6">
      <c r="A26" s="36"/>
      <c r="B26" s="39"/>
      <c r="C26" s="36" t="s">
        <v>238</v>
      </c>
      <c r="D26" s="37"/>
      <c r="E26" s="36"/>
      <c r="F26" s="39"/>
    </row>
    <row r="27" ht="17.1" customHeight="1" spans="1:6">
      <c r="A27" s="36"/>
      <c r="B27" s="37"/>
      <c r="C27" s="36" t="s">
        <v>239</v>
      </c>
      <c r="D27" s="37"/>
      <c r="E27" s="38"/>
      <c r="F27" s="37"/>
    </row>
    <row r="28" ht="17.1" customHeight="1" spans="1:6">
      <c r="A28" s="36"/>
      <c r="B28" s="37"/>
      <c r="C28" s="36" t="s">
        <v>240</v>
      </c>
      <c r="D28" s="37"/>
      <c r="E28" s="38"/>
      <c r="F28" s="37"/>
    </row>
    <row r="29" ht="17.1" customHeight="1" spans="1:6">
      <c r="A29" s="36"/>
      <c r="B29" s="37"/>
      <c r="C29" s="36" t="s">
        <v>241</v>
      </c>
      <c r="D29" s="37"/>
      <c r="E29" s="38"/>
      <c r="F29" s="37"/>
    </row>
    <row r="30" ht="17.1" customHeight="1" spans="1:6">
      <c r="A30" s="36"/>
      <c r="B30" s="37"/>
      <c r="C30" s="36" t="s">
        <v>242</v>
      </c>
      <c r="D30" s="37"/>
      <c r="E30" s="38"/>
      <c r="F30" s="37"/>
    </row>
    <row r="31" ht="17.1" customHeight="1" spans="1:6">
      <c r="A31" s="36"/>
      <c r="B31" s="37"/>
      <c r="C31" s="36" t="s">
        <v>243</v>
      </c>
      <c r="D31" s="37"/>
      <c r="E31" s="38"/>
      <c r="F31" s="37"/>
    </row>
    <row r="32" ht="17.1" customHeight="1" spans="1:6">
      <c r="A32" s="36"/>
      <c r="B32" s="37"/>
      <c r="C32" s="36" t="s">
        <v>244</v>
      </c>
      <c r="D32" s="37"/>
      <c r="E32" s="38"/>
      <c r="F32" s="37"/>
    </row>
    <row r="33" ht="17.1" customHeight="1" spans="1:6">
      <c r="A33" s="36"/>
      <c r="B33" s="37"/>
      <c r="C33" s="36" t="s">
        <v>245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45.174141</v>
      </c>
      <c r="C35" s="40" t="s">
        <v>45</v>
      </c>
      <c r="D35" s="37">
        <f>SUM(D6:D33)</f>
        <v>45.174141</v>
      </c>
      <c r="E35" s="40" t="s">
        <v>45</v>
      </c>
      <c r="F35" s="37">
        <f>F6+F11</f>
        <v>45.174141</v>
      </c>
    </row>
    <row r="36" ht="17.1" customHeight="1" spans="1:6">
      <c r="A36" s="36" t="s">
        <v>246</v>
      </c>
      <c r="B36" s="37">
        <f>SUM(B37:B41)</f>
        <v>0</v>
      </c>
      <c r="C36" s="36" t="s">
        <v>247</v>
      </c>
      <c r="D36" s="37"/>
      <c r="E36" s="38" t="s">
        <v>248</v>
      </c>
      <c r="F36" s="37">
        <f>SUM(F37:F38)</f>
        <v>0</v>
      </c>
    </row>
    <row r="37" ht="17.1" customHeight="1" spans="1:6">
      <c r="A37" s="36" t="s">
        <v>249</v>
      </c>
      <c r="B37" s="37"/>
      <c r="C37" s="36"/>
      <c r="D37" s="37"/>
      <c r="E37" s="38" t="s">
        <v>250</v>
      </c>
      <c r="F37" s="37"/>
    </row>
    <row r="38" ht="17.1" customHeight="1" spans="1:6">
      <c r="A38" s="36" t="s">
        <v>251</v>
      </c>
      <c r="B38" s="37"/>
      <c r="C38" s="36"/>
      <c r="D38" s="37"/>
      <c r="E38" s="38" t="s">
        <v>252</v>
      </c>
      <c r="F38" s="37"/>
    </row>
    <row r="39" ht="17.1" customHeight="1" spans="1:6">
      <c r="A39" s="36" t="s">
        <v>253</v>
      </c>
      <c r="B39" s="37"/>
      <c r="C39" s="36"/>
      <c r="D39" s="37"/>
      <c r="E39" s="38" t="s">
        <v>254</v>
      </c>
      <c r="F39" s="37"/>
    </row>
    <row r="40" ht="27.2" customHeight="1" spans="1:6">
      <c r="A40" s="36" t="s">
        <v>255</v>
      </c>
      <c r="B40" s="37"/>
      <c r="C40" s="36"/>
      <c r="D40" s="37"/>
      <c r="E40" s="38"/>
      <c r="F40" s="37"/>
    </row>
    <row r="41" ht="27.2" customHeight="1" spans="1:6">
      <c r="A41" s="36" t="s">
        <v>256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257</v>
      </c>
      <c r="B44" s="37">
        <f>B35+B36</f>
        <v>45.174141</v>
      </c>
      <c r="C44" s="40" t="s">
        <v>258</v>
      </c>
      <c r="D44" s="37">
        <f>D35+D36</f>
        <v>45.174141</v>
      </c>
      <c r="E44" s="40" t="s">
        <v>258</v>
      </c>
      <c r="F44" s="37">
        <f>F35+F36</f>
        <v>45.174141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Q22" sqref="Q22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259</v>
      </c>
      <c r="AD1" s="32"/>
    </row>
    <row r="2" ht="26.45" customHeight="1" spans="4:30">
      <c r="D2" s="11" t="s">
        <v>260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261</v>
      </c>
      <c r="E4" s="12" t="s">
        <v>262</v>
      </c>
      <c r="F4" s="12" t="s">
        <v>263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264</v>
      </c>
      <c r="H5" s="12"/>
      <c r="I5" s="12"/>
      <c r="J5" s="12"/>
      <c r="K5" s="12"/>
      <c r="L5" s="12"/>
      <c r="M5" s="12"/>
      <c r="N5" s="12"/>
      <c r="O5" s="12"/>
      <c r="P5" s="12" t="s">
        <v>265</v>
      </c>
      <c r="Q5" s="12" t="s">
        <v>266</v>
      </c>
      <c r="R5" s="12" t="s">
        <v>267</v>
      </c>
      <c r="S5" s="12"/>
      <c r="T5" s="12"/>
      <c r="U5" s="12" t="s">
        <v>268</v>
      </c>
      <c r="V5" s="12"/>
      <c r="W5" s="12"/>
      <c r="X5" s="12"/>
      <c r="Y5" s="12" t="s">
        <v>269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270</v>
      </c>
      <c r="I6" s="12" t="s">
        <v>271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272</v>
      </c>
      <c r="T6" s="12" t="s">
        <v>273</v>
      </c>
      <c r="U6" s="12" t="s">
        <v>66</v>
      </c>
      <c r="V6" s="12" t="s">
        <v>274</v>
      </c>
      <c r="W6" s="12" t="s">
        <v>275</v>
      </c>
      <c r="X6" s="12" t="s">
        <v>273</v>
      </c>
      <c r="Y6" s="12" t="s">
        <v>66</v>
      </c>
      <c r="Z6" s="12" t="s">
        <v>276</v>
      </c>
      <c r="AA6" s="12" t="s">
        <v>277</v>
      </c>
      <c r="AB6" s="12" t="s">
        <v>278</v>
      </c>
      <c r="AC6" s="12" t="s">
        <v>279</v>
      </c>
      <c r="AD6" s="12" t="s">
        <v>280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281</v>
      </c>
      <c r="K7" s="12" t="s">
        <v>282</v>
      </c>
      <c r="L7" s="12" t="s">
        <v>283</v>
      </c>
      <c r="M7" s="12" t="s">
        <v>284</v>
      </c>
      <c r="N7" s="12" t="s">
        <v>285</v>
      </c>
      <c r="O7" s="12" t="s">
        <v>286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ht="22.5" spans="1:32">
      <c r="A9" s="28"/>
      <c r="B9" s="28"/>
      <c r="C9" s="28"/>
      <c r="D9" s="28" t="s">
        <v>80</v>
      </c>
      <c r="E9" s="28" t="s">
        <v>81</v>
      </c>
      <c r="F9" s="29">
        <v>45.174141</v>
      </c>
      <c r="G9" s="29">
        <v>45.174141</v>
      </c>
      <c r="H9" s="29">
        <v>45.174141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spans="1:32">
      <c r="A10" s="28" t="s">
        <v>82</v>
      </c>
      <c r="B10" s="28" t="s">
        <v>83</v>
      </c>
      <c r="C10" s="28" t="s">
        <v>84</v>
      </c>
      <c r="D10" s="28" t="s">
        <v>254</v>
      </c>
      <c r="E10" s="28" t="s">
        <v>86</v>
      </c>
      <c r="F10" s="29">
        <v>0.872</v>
      </c>
      <c r="G10" s="29">
        <v>0.872</v>
      </c>
      <c r="H10" s="29">
        <v>0.872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ht="22.5" spans="1:32">
      <c r="A11" s="28" t="s">
        <v>82</v>
      </c>
      <c r="B11" s="28" t="s">
        <v>83</v>
      </c>
      <c r="C11" s="28" t="s">
        <v>83</v>
      </c>
      <c r="D11" s="28" t="s">
        <v>254</v>
      </c>
      <c r="E11" s="28" t="s">
        <v>87</v>
      </c>
      <c r="F11" s="29">
        <v>5.090458</v>
      </c>
      <c r="G11" s="29">
        <v>5.090458</v>
      </c>
      <c r="H11" s="29">
        <v>5.090458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spans="1:32">
      <c r="A12" s="28" t="s">
        <v>82</v>
      </c>
      <c r="B12" s="28" t="s">
        <v>83</v>
      </c>
      <c r="C12" s="28" t="s">
        <v>88</v>
      </c>
      <c r="D12" s="28" t="s">
        <v>254</v>
      </c>
      <c r="E12" s="28" t="s">
        <v>89</v>
      </c>
      <c r="F12" s="29">
        <v>2.545228</v>
      </c>
      <c r="G12" s="29">
        <v>2.545228</v>
      </c>
      <c r="H12" s="29">
        <v>2.545228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90</v>
      </c>
      <c r="B13" s="28" t="s">
        <v>91</v>
      </c>
      <c r="C13" s="28" t="s">
        <v>84</v>
      </c>
      <c r="D13" s="28" t="s">
        <v>254</v>
      </c>
      <c r="E13" s="28" t="s">
        <v>92</v>
      </c>
      <c r="F13" s="29">
        <v>2.503198</v>
      </c>
      <c r="G13" s="29">
        <v>2.503198</v>
      </c>
      <c r="H13" s="29">
        <v>2.503198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93</v>
      </c>
      <c r="B14" s="28" t="s">
        <v>94</v>
      </c>
      <c r="C14" s="28" t="s">
        <v>95</v>
      </c>
      <c r="D14" s="28" t="s">
        <v>254</v>
      </c>
      <c r="E14" s="28" t="s">
        <v>96</v>
      </c>
      <c r="F14" s="29">
        <v>30.345414</v>
      </c>
      <c r="G14" s="29">
        <v>30.345414</v>
      </c>
      <c r="H14" s="29">
        <v>30.345414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 t="s">
        <v>97</v>
      </c>
      <c r="B15" s="28" t="s">
        <v>84</v>
      </c>
      <c r="C15" s="28" t="s">
        <v>94</v>
      </c>
      <c r="D15" s="28" t="s">
        <v>254</v>
      </c>
      <c r="E15" s="28" t="s">
        <v>98</v>
      </c>
      <c r="F15" s="29">
        <v>3.817843</v>
      </c>
      <c r="G15" s="29">
        <v>3.817843</v>
      </c>
      <c r="H15" s="29">
        <v>3.817843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J6" sqref="J6:J12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287</v>
      </c>
      <c r="Y1" s="9"/>
    </row>
    <row r="2" ht="19.5" customHeight="1" spans="1:25">
      <c r="A2" s="3" t="s">
        <v>288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261</v>
      </c>
      <c r="E4" s="4" t="s">
        <v>289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22.5" spans="1:25">
      <c r="A7" s="18"/>
      <c r="B7" s="19"/>
      <c r="C7" s="20"/>
      <c r="D7" s="21" t="s">
        <v>80</v>
      </c>
      <c r="E7" s="22" t="s">
        <v>81</v>
      </c>
      <c r="F7" s="23">
        <v>45.174141</v>
      </c>
      <c r="G7" s="24">
        <v>45.174141</v>
      </c>
      <c r="H7" s="23">
        <v>39.765834</v>
      </c>
      <c r="I7" s="23">
        <v>4.536307</v>
      </c>
      <c r="J7" s="23">
        <v>0.872</v>
      </c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0.872</v>
      </c>
      <c r="G8" s="24">
        <v>0.872</v>
      </c>
      <c r="H8" s="23"/>
      <c r="I8" s="23"/>
      <c r="J8" s="23">
        <v>0.872</v>
      </c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5" spans="1:25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5.090458</v>
      </c>
      <c r="G9" s="24">
        <v>5.090458</v>
      </c>
      <c r="H9" s="23">
        <v>5.090458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2.545228</v>
      </c>
      <c r="G10" s="24">
        <v>2.545228</v>
      </c>
      <c r="H10" s="23">
        <v>2.545228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2.503198</v>
      </c>
      <c r="G11" s="24">
        <v>2.503198</v>
      </c>
      <c r="H11" s="23">
        <v>2.503198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93</v>
      </c>
      <c r="B12" s="19" t="s">
        <v>94</v>
      </c>
      <c r="C12" s="20" t="s">
        <v>95</v>
      </c>
      <c r="D12" s="21" t="s">
        <v>85</v>
      </c>
      <c r="E12" s="22" t="s">
        <v>96</v>
      </c>
      <c r="F12" s="23">
        <v>30.345414</v>
      </c>
      <c r="G12" s="24">
        <v>30.345414</v>
      </c>
      <c r="H12" s="23">
        <v>25.809107</v>
      </c>
      <c r="I12" s="23">
        <v>4.536307</v>
      </c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 t="s">
        <v>97</v>
      </c>
      <c r="B13" s="19" t="s">
        <v>84</v>
      </c>
      <c r="C13" s="20" t="s">
        <v>94</v>
      </c>
      <c r="D13" s="21" t="s">
        <v>85</v>
      </c>
      <c r="E13" s="22" t="s">
        <v>98</v>
      </c>
      <c r="F13" s="23">
        <v>3.817843</v>
      </c>
      <c r="G13" s="24">
        <v>3.817843</v>
      </c>
      <c r="H13" s="23">
        <v>3.817843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290</v>
      </c>
      <c r="Y1" s="9"/>
    </row>
    <row r="2" ht="19.5" customHeight="1" spans="1:25">
      <c r="A2" s="3" t="s">
        <v>291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261</v>
      </c>
      <c r="E4" s="4" t="s">
        <v>289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2022-08-30T04:54:47Z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F98BE6AF794841C58F7D4B66A60CE155</vt:lpwstr>
  </property>
</Properties>
</file>