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61" firstSheet="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表6.部门收入总表!$1:$7</definedName>
    <definedName name="_xlnm.Print_Titles" localSheetId="2">表2.一般公共预算支出表!$1:$6</definedName>
    <definedName name="_xlnm.Print_Titles" localSheetId="7">表7.部门支出总表!$1:$6</definedName>
  </definedNames>
  <calcPr calcId="144525"/>
</workbook>
</file>

<file path=xl/sharedStrings.xml><?xml version="1.0" encoding="utf-8"?>
<sst xmlns="http://schemas.openxmlformats.org/spreadsheetml/2006/main" count="1982" uniqueCount="353">
  <si>
    <t>鹿寨县导江乡                       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</si>
  <si>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</si>
  <si>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</si>
  <si>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</si>
  <si>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</si>
  <si>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</si>
  <si>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</si>
  <si>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</si>
  <si>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</si>
  <si>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</si>
  <si>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</si>
  <si>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</si>
  <si>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</si>
  <si>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</si>
  <si>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</si>
  <si>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</si>
  <si>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</si>
  <si>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</si>
  <si>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</si>
  <si>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</si>
  <si>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</si>
  <si>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</si>
  <si>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</si>
  <si>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</si>
  <si>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</si>
  <si>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</si>
  <si>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</si>
  <si>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</si>
  <si>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</si>
  <si>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</si>
  <si>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</si>
  <si>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</si>
  <si>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</si>
  <si>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</si>
  <si>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</si>
  <si>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</si>
  <si>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</si>
  <si>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</si>
  <si>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</si>
  <si>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</si>
  <si>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</si>
  <si>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</si>
  <si>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</si>
  <si>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</si>
  <si>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</si>
  <si>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</si>
  <si>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</si>
  <si>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</si>
  <si>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</si>
  <si>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</si>
  <si>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</si>
  <si>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</si>
  <si>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</si>
  <si>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</si>
  <si>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</si>
  <si>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</si>
  <si>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</si>
  <si>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单位代码</t>
  </si>
  <si>
    <t>单位名称(功能分类科目名称)</t>
  </si>
  <si>
    <t>总计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</si>
  <si>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</si>
  <si>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</si>
  <si>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</si>
  <si>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</si>
  <si>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</si>
  <si>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</si>
  <si>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</si>
  <si>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</si>
  <si>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债务利息及费用支出</t>
  </si>
  <si>
    <t>资本性支出_基础建设</t>
  </si>
  <si>
    <t>资本性支出</t>
  </si>
  <si>
    <t>对企业补助_基础建设</t>
  </si>
  <si>
    <t>对企业补助</t>
  </si>
  <si>
    <t>对社会保障基金补助</t>
  </si>
  <si>
    <t>其他支出</t>
  </si>
  <si>
    <t>**</t>
  </si>
  <si>
    <t>509</t>
  </si>
  <si>
    <t>导江乡</t>
  </si>
  <si>
    <t xml:space="preserve">  509001001</t>
  </si>
  <si>
    <t xml:space="preserve">  鹿寨县导江乡人民政府</t>
  </si>
  <si>
    <t>201</t>
  </si>
  <si>
    <t>03</t>
  </si>
  <si>
    <t>01</t>
  </si>
  <si>
    <t xml:space="preserve">             </t>
  </si>
  <si>
    <t xml:space="preserve">    行政运行（政府办公厅（室）及相关机构事务）</t>
  </si>
  <si>
    <t>38</t>
  </si>
  <si>
    <t>99</t>
  </si>
  <si>
    <t xml:space="preserve">    其他市场监督管理事务</t>
  </si>
  <si>
    <t>204</t>
  </si>
  <si>
    <t xml:space="preserve">    其他公共安全支出</t>
  </si>
  <si>
    <t>208</t>
  </si>
  <si>
    <t>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</si>
  <si>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</si>
  <si>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</si>
  <si>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</si>
  <si>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</si>
  <si>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</si>
  <si>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</si>
  <si>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</si>
  <si>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 xml:space="preserve">    公务员医疗补助</t>
  </si>
  <si>
    <t>212</t>
  </si>
  <si>
    <t xml:space="preserve">    城乡社区环境卫生</t>
  </si>
  <si>
    <t>213</t>
  </si>
  <si>
    <t>07</t>
  </si>
  <si>
    <t xml:space="preserve">    对村民委员会和村党支部的补助</t>
  </si>
  <si>
    <t>221</t>
  </si>
  <si>
    <t>02</t>
  </si>
  <si>
    <t xml:space="preserve">    住房公积金</t>
  </si>
  <si>
    <t xml:space="preserve">  509001002</t>
  </si>
  <si>
    <t xml:space="preserve">  鹿寨县导江乡人大办</t>
  </si>
  <si>
    <t xml:space="preserve">    行政运行（人大事务）</t>
  </si>
  <si>
    <t xml:space="preserve">  509001003</t>
  </si>
  <si>
    <t xml:space="preserve">  鹿寨县导江乡党委办</t>
  </si>
  <si>
    <t>31</t>
  </si>
  <si>
    <t xml:space="preserve">    行政运行（党委办公厅（室）及相关机构事务）</t>
  </si>
  <si>
    <t xml:space="preserve">  509001005</t>
  </si>
  <si>
    <t xml:space="preserve">  鹿寨县导江乡社团</t>
  </si>
  <si>
    <t>29</t>
  </si>
  <si>
    <t xml:space="preserve">    行政运行（群众团体事务）</t>
  </si>
  <si>
    <t xml:space="preserve">  509002</t>
  </si>
  <si>
    <t xml:space="preserve">  鹿寨县导江乡财政所</t>
  </si>
  <si>
    <t>50</t>
  </si>
  <si>
    <t xml:space="preserve">          </t>
  </si>
  <si>
    <t xml:space="preserve">    事业运行（财政事务）</t>
  </si>
  <si>
    <t xml:space="preserve">    事业单位医疗</t>
  </si>
  <si>
    <t xml:space="preserve">  509003</t>
  </si>
  <si>
    <t xml:space="preserve">  鹿寨县导江乡文化体育和广播电视站</t>
  </si>
  <si>
    <t>207</t>
  </si>
  <si>
    <t>08</t>
  </si>
  <si>
    <t xml:space="preserve">    广播电视事务</t>
  </si>
  <si>
    <t xml:space="preserve">    事业单位离退休</t>
  </si>
  <si>
    <t xml:space="preserve">  509006</t>
  </si>
  <si>
    <t xml:space="preserve">  鹿寨县导江乡林业站</t>
  </si>
  <si>
    <t>04</t>
  </si>
  <si>
    <t xml:space="preserve">    事业机构</t>
  </si>
  <si>
    <t xml:space="preserve">  509008</t>
  </si>
  <si>
    <t xml:space="preserve">  鹿寨县导江乡卫生和计划生育服务所</t>
  </si>
  <si>
    <t>17</t>
  </si>
  <si>
    <t xml:space="preserve">    计划生育服务</t>
  </si>
  <si>
    <t xml:space="preserve">  509009</t>
  </si>
  <si>
    <t xml:space="preserve">  鹿寨县导江乡国土规建环保安监站</t>
  </si>
  <si>
    <t xml:space="preserve">    其他城乡社区管理事务支出</t>
  </si>
  <si>
    <t xml:space="preserve">  509014</t>
  </si>
  <si>
    <t xml:space="preserve">  鹿寨县导江乡社会保障服务中心</t>
  </si>
  <si>
    <t xml:space="preserve">    社会保险业务管理事务</t>
  </si>
  <si>
    <t xml:space="preserve">  509016</t>
  </si>
  <si>
    <t xml:space="preserve">  鹿寨县导江乡水利站</t>
  </si>
  <si>
    <t>10</t>
  </si>
  <si>
    <t xml:space="preserve">    水土保持</t>
  </si>
  <si>
    <t xml:space="preserve">  509017</t>
  </si>
  <si>
    <t xml:space="preserve">  鹿寨县导江乡退役军人服务站</t>
  </si>
  <si>
    <t>28</t>
  </si>
  <si>
    <t xml:space="preserve">    事业运行（退役军人管理事务）</t>
  </si>
  <si>
    <t xml:space="preserve">  509018</t>
  </si>
  <si>
    <t xml:space="preserve">  鹿寨县导江乡农业技术推广站</t>
  </si>
  <si>
    <t xml:space="preserve">    事业运行（农业农村）</t>
  </si>
  <si>
    <t xml:space="preserve">  509019</t>
  </si>
  <si>
    <t xml:space="preserve">  鹿寨县导江乡农业机械化技术推广与管理站</t>
  </si>
  <si>
    <t xml:space="preserve">  509020</t>
  </si>
  <si>
    <t xml:space="preserve">  鹿寨县导江乡水产畜牧兽医站</t>
  </si>
  <si>
    <t xml:space="preserve">  509021</t>
  </si>
  <si>
    <t xml:space="preserve">  鹿寨县导江乡扶贫开发工作站</t>
  </si>
  <si>
    <t xml:space="preserve">    扶贫事业机构</t>
  </si>
  <si>
    <t>公开03表</t>
  </si>
  <si>
    <t>一般公共预算基本支出表</t>
  </si>
  <si>
    <t>部门（科目）编码</t>
  </si>
  <si>
    <t>部门（科目）名称</t>
  </si>
  <si>
    <t>小计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</si>
  <si>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</si>
  <si>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</si>
  <si>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</si>
  <si>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</si>
  <si>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</si>
  <si>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</si>
  <si>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</si>
  <si>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</si>
  <si>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</si>
  <si>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公务员医疗补助缴费</t>
  </si>
  <si>
    <t>住房公积金</t>
  </si>
  <si>
    <t>绩效工资</t>
  </si>
  <si>
    <t>其他工资福利支出</t>
  </si>
  <si>
    <t>伙食补助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</si>
  <si>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</si>
  <si>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</si>
  <si>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</si>
  <si>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</si>
  <si>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</si>
  <si>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</si>
  <si>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</si>
  <si>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</si>
  <si>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</si>
  <si>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</si>
  <si>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</si>
  <si>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其他交通费</t>
  </si>
  <si>
    <t>工会经费</t>
  </si>
  <si>
    <t>其他商品服务支出</t>
  </si>
  <si>
    <t>退休费</t>
  </si>
  <si>
    <t>生活补助</t>
  </si>
  <si>
    <t>退休人员医疗补助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</si>
  <si>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</si>
  <si>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</si>
  <si>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</si>
  <si>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</si>
  <si>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</si>
  <si>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</si>
  <si>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</si>
  <si>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</si>
  <si>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</si>
  <si>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</si>
  <si>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</si>
  <si>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</si>
  <si>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</si>
  <si>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</si>
  <si>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</si>
  <si>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</si>
  <si>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</si>
  <si>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</si>
  <si>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</si>
  <si>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</si>
  <si>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</si>
  <si>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</si>
  <si>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</si>
  <si>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</si>
  <si>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</si>
  <si>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</si>
  <si>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</si>
  <si>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</si>
  <si>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</si>
  <si>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</si>
  <si>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</si>
  <si>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</si>
  <si>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</si>
  <si>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</si>
  <si>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</si>
  <si>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</si>
  <si>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</si>
  <si>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</si>
  <si>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</si>
  <si>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</si>
  <si>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</si>
  <si>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</si>
  <si>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</si>
  <si>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</si>
  <si>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</si>
  <si>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</si>
  <si>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</si>
  <si>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</si>
  <si>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</si>
  <si>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</si>
  <si>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</si>
  <si>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</si>
  <si>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</si>
  <si>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</si>
  <si>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</si>
  <si>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</si>
  <si>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</si>
  <si>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</si>
  <si>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</si>
  <si>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</si>
  <si>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</si>
  <si>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</si>
  <si>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</si>
  <si>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</si>
  <si>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</si>
  <si>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</si>
  <si>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</si>
  <si>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</si>
  <si>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</si>
  <si>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</si>
  <si>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</si>
  <si>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</si>
  <si>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</si>
  <si>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</si>
  <si>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</si>
  <si>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</si>
  <si>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</si>
  <si>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</si>
  <si>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</si>
  <si>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</si>
  <si>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</si>
  <si>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</si>
  <si>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</si>
  <si>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</si>
  <si>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</si>
  <si>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</si>
  <si>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</si>
  <si>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</si>
  <si>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</si>
  <si>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</si>
  <si>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</si>
  <si>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</si>
  <si>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</si>
  <si>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</si>
  <si>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</si>
  <si>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单位名称(支出分类科目名称)</t>
  </si>
  <si>
    <t>政府性基金拨款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</si>
  <si>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</si>
  <si>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</si>
  <si>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</si>
  <si>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</si>
  <si>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</si>
  <si>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</si>
  <si>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</si>
  <si>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</si>
  <si>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</si>
  <si>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</si>
  <si>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</si>
  <si>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政府性基金拨款结转</t>
  </si>
  <si>
    <t>其他结转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</si>
  <si>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</si>
  <si>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</si>
  <si>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</si>
  <si>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</si>
  <si>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</si>
  <si>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</t>
  </si>
  <si>
    <t>政府住房基金收入</t>
  </si>
  <si>
    <t>公开07表</t>
  </si>
  <si>
    <t>部门支出总表</t>
  </si>
  <si>
    <t xml:space="preserve"> 项目支出 </t>
  </si>
  <si>
    <t>结转下年支出</t>
  </si>
  <si>
    <t>资本性支出（基本建设）</t>
  </si>
  <si>
    <t>对企业补助（基本建设）</t>
  </si>
  <si>
    <t xml:space="preserve"> **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</si>
  <si>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</si>
  <si>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</si>
  <si>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</si>
  <si>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</si>
  <si>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</si>
  <si>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</si>
  <si>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</si>
  <si>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</si>
  <si>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</si>
  <si>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</si>
  <si>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</si>
  <si>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</si>
  <si>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</si>
  <si>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</si>
  <si>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</si>
  <si>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</si>
  <si>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</si>
  <si>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一般公共预算资金</t>
  </si>
  <si>
    <t>政府性基金收入</t>
  </si>
  <si>
    <t>国有资本经营收入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</si>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</sst>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#,##0.0_ "/>
    <numFmt numFmtId="179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1" applyNumberFormat="0" applyAlignment="0" applyProtection="0">
      <alignment vertical="center"/>
    </xf>
    <xf numFmtId="0" fontId="24" fillId="11" borderId="17" applyNumberFormat="0" applyAlignment="0" applyProtection="0">
      <alignment vertical="center"/>
    </xf>
    <xf numFmtId="0" fontId="25" fillId="12" borderId="2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177" fontId="0" fillId="0" borderId="2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8" fontId="3" fillId="0" borderId="5" xfId="0" applyNumberFormat="1" applyFont="1" applyFill="1" applyBorder="1" applyAlignment="1" applyProtection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79" fontId="0" fillId="0" borderId="0" xfId="0" applyNumberFormat="1" applyFill="1">
      <alignment vertical="center"/>
    </xf>
    <xf numFmtId="179" fontId="1" fillId="0" borderId="0" xfId="0" applyNumberFormat="1" applyFont="1" applyFill="1" applyBorder="1" applyAlignment="1">
      <alignment vertical="center" wrapText="1"/>
    </xf>
    <xf numFmtId="179" fontId="1" fillId="0" borderId="0" xfId="0" applyNumberFormat="1" applyFont="1" applyFill="1" applyBorder="1" applyAlignment="1">
      <alignment horizontal="right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79" fontId="3" fillId="0" borderId="2" xfId="0" applyNumberFormat="1" applyFont="1" applyFill="1" applyBorder="1" applyAlignment="1" applyProtection="1">
      <alignment horizontal="right" vertical="center"/>
    </xf>
    <xf numFmtId="179" fontId="1" fillId="0" borderId="1" xfId="0" applyNumberFormat="1" applyFont="1" applyFill="1" applyBorder="1" applyAlignment="1">
      <alignment horizontal="right" vertical="center" wrapText="1"/>
    </xf>
    <xf numFmtId="179" fontId="3" fillId="0" borderId="5" xfId="0" applyNumberFormat="1" applyFont="1" applyFill="1" applyBorder="1" applyAlignment="1" applyProtection="1">
      <alignment horizontal="right" vertical="center"/>
    </xf>
    <xf numFmtId="179" fontId="3" fillId="0" borderId="3" xfId="0" applyNumberFormat="1" applyFont="1" applyFill="1" applyBorder="1" applyAlignment="1" applyProtection="1">
      <alignment horizontal="right" vertical="center"/>
    </xf>
    <xf numFmtId="179" fontId="1" fillId="0" borderId="6" xfId="0" applyNumberFormat="1" applyFont="1" applyFill="1" applyBorder="1" applyAlignment="1">
      <alignment horizontal="right" vertical="center" wrapText="1"/>
    </xf>
    <xf numFmtId="179" fontId="1" fillId="0" borderId="13" xfId="0" applyNumberFormat="1" applyFont="1" applyFill="1" applyBorder="1" applyAlignment="1">
      <alignment horizontal="right" vertical="center" wrapText="1"/>
    </xf>
    <xf numFmtId="179" fontId="1" fillId="0" borderId="2" xfId="0" applyNumberFormat="1" applyFont="1" applyFill="1" applyBorder="1" applyAlignment="1">
      <alignment horizontal="right" vertical="center" wrapText="1"/>
    </xf>
    <xf numFmtId="179" fontId="1" fillId="0" borderId="14" xfId="0" applyNumberFormat="1" applyFont="1" applyFill="1" applyBorder="1" applyAlignment="1">
      <alignment horizontal="right" vertical="center" wrapText="1"/>
    </xf>
    <xf numFmtId="179" fontId="7" fillId="0" borderId="13" xfId="0" applyNumberFormat="1" applyFont="1" applyFill="1" applyBorder="1" applyAlignment="1">
      <alignment horizontal="right" vertical="center" wrapText="1"/>
    </xf>
    <xf numFmtId="179" fontId="7" fillId="0" borderId="2" xfId="0" applyNumberFormat="1" applyFont="1" applyFill="1" applyBorder="1" applyAlignment="1">
      <alignment horizontal="right" vertical="center" wrapText="1"/>
    </xf>
    <xf numFmtId="179" fontId="0" fillId="0" borderId="2" xfId="0" applyNumberFormat="1" applyFont="1" applyFill="1" applyBorder="1" applyAlignment="1">
      <alignment vertical="center"/>
    </xf>
    <xf numFmtId="179" fontId="0" fillId="0" borderId="5" xfId="0" applyNumberFormat="1" applyFont="1" applyFill="1" applyBorder="1" applyAlignment="1">
      <alignment vertical="center"/>
    </xf>
    <xf numFmtId="179" fontId="7" fillId="0" borderId="15" xfId="0" applyNumberFormat="1" applyFont="1" applyFill="1" applyBorder="1" applyAlignment="1">
      <alignment horizontal="right" vertical="center" wrapText="1"/>
    </xf>
    <xf numFmtId="179" fontId="1" fillId="0" borderId="16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11" width="14.5" customWidth="1"/>
    <col min="12" max="19" width="9.75" customWidth="1"/>
    <col min="20" max="20" width="13.75" customWidth="1"/>
    <col min="2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96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3.625" customWidth="1"/>
    <col min="24" max="24" width="4.125" customWidth="1"/>
    <col min="25" max="25" width="6.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326</v>
      </c>
      <c r="Y1" s="17"/>
    </row>
    <row r="2" ht="19.5" customHeight="1" spans="1:25">
      <c r="A2" s="11" t="s">
        <v>327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318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319</v>
      </c>
      <c r="X4" s="12"/>
      <c r="Y4" s="12"/>
    </row>
    <row r="5" ht="48.2" customHeight="1" spans="1:25">
      <c r="A5" s="12" t="s">
        <v>62</v>
      </c>
      <c r="B5" s="12" t="s">
        <v>63</v>
      </c>
      <c r="C5" s="12" t="s">
        <v>64</v>
      </c>
      <c r="D5" s="12"/>
      <c r="E5" s="12"/>
      <c r="F5" s="12"/>
      <c r="G5" s="12" t="s">
        <v>167</v>
      </c>
      <c r="H5" s="12" t="s">
        <v>65</v>
      </c>
      <c r="I5" s="12" t="s">
        <v>66</v>
      </c>
      <c r="J5" s="12" t="s">
        <v>67</v>
      </c>
      <c r="K5" s="12" t="s">
        <v>73</v>
      </c>
      <c r="L5" s="12" t="s">
        <v>167</v>
      </c>
      <c r="M5" s="12" t="s">
        <v>65</v>
      </c>
      <c r="N5" s="12" t="s">
        <v>66</v>
      </c>
      <c r="O5" s="12" t="s">
        <v>67</v>
      </c>
      <c r="P5" s="12" t="s">
        <v>68</v>
      </c>
      <c r="Q5" s="12" t="s">
        <v>320</v>
      </c>
      <c r="R5" s="12" t="s">
        <v>70</v>
      </c>
      <c r="S5" s="12" t="s">
        <v>321</v>
      </c>
      <c r="T5" s="12" t="s">
        <v>72</v>
      </c>
      <c r="U5" s="12" t="s">
        <v>73</v>
      </c>
      <c r="V5" s="12" t="s">
        <v>74</v>
      </c>
      <c r="W5" s="12" t="s">
        <v>167</v>
      </c>
      <c r="X5" s="12" t="s">
        <v>60</v>
      </c>
      <c r="Y5" s="12" t="s">
        <v>61</v>
      </c>
    </row>
    <row r="6" ht="14.25" customHeight="1" spans="1:25">
      <c r="A6" s="12" t="s">
        <v>322</v>
      </c>
      <c r="B6" s="12" t="s">
        <v>322</v>
      </c>
      <c r="C6" s="12" t="s">
        <v>322</v>
      </c>
      <c r="D6" s="12" t="s">
        <v>75</v>
      </c>
      <c r="E6" s="12" t="s">
        <v>75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>
        <v>0</v>
      </c>
      <c r="G7" s="8"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24" customHeight="1" spans="1:7">
      <c r="A12" s="16" t="s">
        <v>328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M12" sqref="M1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329</v>
      </c>
      <c r="AI1" s="9"/>
    </row>
    <row r="2" ht="23.45" customHeight="1" spans="1:35">
      <c r="A2" s="3" t="s">
        <v>330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57</v>
      </c>
      <c r="E4" s="4" t="s">
        <v>58</v>
      </c>
      <c r="F4" s="4" t="s">
        <v>331</v>
      </c>
      <c r="G4" s="4" t="s">
        <v>332</v>
      </c>
      <c r="H4" s="4" t="s">
        <v>333</v>
      </c>
      <c r="I4" s="4" t="s">
        <v>334</v>
      </c>
      <c r="J4" s="4" t="s">
        <v>335</v>
      </c>
      <c r="K4" s="4" t="s">
        <v>336</v>
      </c>
      <c r="L4" s="4" t="s">
        <v>337</v>
      </c>
      <c r="M4" s="4"/>
      <c r="N4" s="4"/>
      <c r="O4" s="4"/>
      <c r="P4" s="4"/>
      <c r="Q4" s="4"/>
      <c r="R4" s="4"/>
      <c r="S4" s="4"/>
      <c r="T4" s="4"/>
      <c r="U4" s="4" t="s">
        <v>338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339</v>
      </c>
    </row>
    <row r="5" ht="29.45" customHeight="1" spans="1:35">
      <c r="A5" s="4" t="s">
        <v>62</v>
      </c>
      <c r="B5" s="4" t="s">
        <v>63</v>
      </c>
      <c r="C5" s="4" t="s">
        <v>64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340</v>
      </c>
      <c r="N5" s="4"/>
      <c r="O5" s="4"/>
      <c r="P5" s="4" t="s">
        <v>341</v>
      </c>
      <c r="Q5" s="4" t="s">
        <v>342</v>
      </c>
      <c r="R5" s="4" t="s">
        <v>297</v>
      </c>
      <c r="S5" s="4" t="s">
        <v>298</v>
      </c>
      <c r="T5" s="4" t="s">
        <v>343</v>
      </c>
      <c r="U5" s="4" t="s">
        <v>9</v>
      </c>
      <c r="V5" s="4" t="s">
        <v>344</v>
      </c>
      <c r="W5" s="4"/>
      <c r="X5" s="4"/>
      <c r="Y5" s="4"/>
      <c r="Z5" s="4"/>
      <c r="AA5" s="4"/>
      <c r="AB5" s="4"/>
      <c r="AC5" s="4"/>
      <c r="AD5" s="4"/>
      <c r="AE5" s="4" t="s">
        <v>345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346</v>
      </c>
      <c r="O6" s="4" t="s">
        <v>347</v>
      </c>
      <c r="P6" s="4"/>
      <c r="Q6" s="4"/>
      <c r="R6" s="4"/>
      <c r="S6" s="4"/>
      <c r="T6" s="4"/>
      <c r="U6" s="4"/>
      <c r="V6" s="4" t="s">
        <v>167</v>
      </c>
      <c r="W6" s="4" t="s">
        <v>348</v>
      </c>
      <c r="X6" s="4"/>
      <c r="Y6" s="4"/>
      <c r="Z6" s="4"/>
      <c r="AA6" s="4" t="s">
        <v>349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167</v>
      </c>
      <c r="X8" s="4" t="s">
        <v>350</v>
      </c>
      <c r="Y8" s="4" t="s">
        <v>351</v>
      </c>
      <c r="Z8" s="4" t="s">
        <v>352</v>
      </c>
      <c r="AA8" s="4" t="s">
        <v>167</v>
      </c>
      <c r="AB8" s="4" t="s">
        <v>350</v>
      </c>
      <c r="AC8" s="4" t="s">
        <v>351</v>
      </c>
      <c r="AD8" s="4" t="s">
        <v>352</v>
      </c>
      <c r="AE8" s="4" t="s">
        <v>167</v>
      </c>
      <c r="AF8" s="4" t="s">
        <v>350</v>
      </c>
      <c r="AG8" s="4" t="s">
        <v>351</v>
      </c>
      <c r="AH8" s="4" t="s">
        <v>352</v>
      </c>
      <c r="AI8" s="4"/>
    </row>
    <row r="9" ht="14.25" customHeight="1" spans="1:35">
      <c r="A9" s="4" t="s">
        <v>75</v>
      </c>
      <c r="B9" s="4" t="s">
        <v>75</v>
      </c>
      <c r="C9" s="4" t="s">
        <v>75</v>
      </c>
      <c r="D9" s="4" t="s">
        <v>75</v>
      </c>
      <c r="E9" s="4" t="s">
        <v>75</v>
      </c>
      <c r="F9" s="4" t="s">
        <v>75</v>
      </c>
      <c r="G9" s="4" t="s">
        <v>75</v>
      </c>
      <c r="H9" s="4" t="s">
        <v>75</v>
      </c>
      <c r="I9" s="4" t="s">
        <v>75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>
        <v>0</v>
      </c>
      <c r="M10" s="8"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C1" workbookViewId="0">
      <selection activeCell="E34" sqref="E3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94" t="s">
        <v>4</v>
      </c>
      <c r="B4" s="94"/>
      <c r="C4" s="94" t="s">
        <v>5</v>
      </c>
      <c r="D4" s="94"/>
      <c r="E4" s="94"/>
      <c r="F4" s="94"/>
      <c r="G4" s="94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95">
        <v>1557.88</v>
      </c>
      <c r="C6" s="14" t="s">
        <v>14</v>
      </c>
      <c r="D6" s="56">
        <f>SUM(E6:G6)</f>
        <v>390.13</v>
      </c>
      <c r="E6" s="56">
        <v>390.13</v>
      </c>
      <c r="F6" s="56"/>
      <c r="G6" s="56"/>
    </row>
    <row r="7" spans="1:7">
      <c r="A7" s="14" t="s">
        <v>15</v>
      </c>
      <c r="B7" s="56"/>
      <c r="C7" s="14" t="s">
        <v>16</v>
      </c>
      <c r="D7" s="56">
        <f t="shared" ref="D7:D33" si="0">SUM(E7:G7)</f>
        <v>0</v>
      </c>
      <c r="E7" s="56"/>
      <c r="F7" s="56"/>
      <c r="G7" s="56"/>
    </row>
    <row r="8" spans="1:7">
      <c r="A8" s="14" t="s">
        <v>17</v>
      </c>
      <c r="B8" s="56"/>
      <c r="C8" s="14" t="s">
        <v>18</v>
      </c>
      <c r="D8" s="56">
        <f t="shared" si="0"/>
        <v>0</v>
      </c>
      <c r="E8" s="56"/>
      <c r="F8" s="56"/>
      <c r="G8" s="56"/>
    </row>
    <row r="9" spans="1:7">
      <c r="A9" s="14"/>
      <c r="B9" s="56"/>
      <c r="C9" s="14" t="s">
        <v>19</v>
      </c>
      <c r="D9" s="56">
        <f t="shared" si="0"/>
        <v>0.5</v>
      </c>
      <c r="E9" s="56">
        <v>0.5</v>
      </c>
      <c r="F9" s="56"/>
      <c r="G9" s="56"/>
    </row>
    <row r="10" spans="1:7">
      <c r="A10" s="14"/>
      <c r="B10" s="56"/>
      <c r="C10" s="14" t="s">
        <v>20</v>
      </c>
      <c r="D10" s="56">
        <f t="shared" si="0"/>
        <v>0</v>
      </c>
      <c r="E10" s="56"/>
      <c r="F10" s="56"/>
      <c r="G10" s="56"/>
    </row>
    <row r="11" spans="1:7">
      <c r="A11" s="14"/>
      <c r="B11" s="56"/>
      <c r="C11" s="14" t="s">
        <v>21</v>
      </c>
      <c r="D11" s="56">
        <f t="shared" si="0"/>
        <v>0</v>
      </c>
      <c r="E11" s="56"/>
      <c r="F11" s="56"/>
      <c r="G11" s="56"/>
    </row>
    <row r="12" spans="1:7">
      <c r="A12" s="14"/>
      <c r="B12" s="56"/>
      <c r="C12" s="14" t="s">
        <v>22</v>
      </c>
      <c r="D12" s="56">
        <f t="shared" si="0"/>
        <v>18</v>
      </c>
      <c r="E12" s="56">
        <v>18</v>
      </c>
      <c r="F12" s="56"/>
      <c r="G12" s="56"/>
    </row>
    <row r="13" spans="1:7">
      <c r="A13" s="14"/>
      <c r="B13" s="56"/>
      <c r="C13" s="14" t="s">
        <v>23</v>
      </c>
      <c r="D13" s="56">
        <f t="shared" si="0"/>
        <v>255.16</v>
      </c>
      <c r="E13" s="56">
        <v>255.16</v>
      </c>
      <c r="F13" s="56"/>
      <c r="G13" s="56"/>
    </row>
    <row r="14" spans="1:7">
      <c r="A14" s="14"/>
      <c r="B14" s="56"/>
      <c r="C14" s="14" t="s">
        <v>24</v>
      </c>
      <c r="D14" s="56">
        <f t="shared" si="0"/>
        <v>173.65</v>
      </c>
      <c r="E14" s="56">
        <v>173.65</v>
      </c>
      <c r="F14" s="56"/>
      <c r="G14" s="56"/>
    </row>
    <row r="15" spans="1:7">
      <c r="A15" s="14"/>
      <c r="B15" s="56"/>
      <c r="C15" s="14" t="s">
        <v>25</v>
      </c>
      <c r="D15" s="56">
        <f t="shared" si="0"/>
        <v>0</v>
      </c>
      <c r="E15" s="56"/>
      <c r="F15" s="56"/>
      <c r="G15" s="56"/>
    </row>
    <row r="16" spans="1:7">
      <c r="A16" s="14"/>
      <c r="B16" s="56"/>
      <c r="C16" s="14" t="s">
        <v>26</v>
      </c>
      <c r="D16" s="56">
        <f t="shared" si="0"/>
        <v>188.97</v>
      </c>
      <c r="E16" s="56">
        <v>188.97</v>
      </c>
      <c r="F16" s="56"/>
      <c r="G16" s="56"/>
    </row>
    <row r="17" spans="1:7">
      <c r="A17" s="14"/>
      <c r="B17" s="56"/>
      <c r="C17" s="14" t="s">
        <v>27</v>
      </c>
      <c r="D17" s="56">
        <f t="shared" si="0"/>
        <v>435.11</v>
      </c>
      <c r="E17" s="56">
        <v>435.11</v>
      </c>
      <c r="F17" s="56"/>
      <c r="G17" s="56"/>
    </row>
    <row r="18" spans="1:7">
      <c r="A18" s="14"/>
      <c r="B18" s="56"/>
      <c r="C18" s="14" t="s">
        <v>28</v>
      </c>
      <c r="D18" s="56">
        <f t="shared" si="0"/>
        <v>0</v>
      </c>
      <c r="E18" s="56"/>
      <c r="F18" s="56"/>
      <c r="G18" s="56"/>
    </row>
    <row r="19" spans="1:7">
      <c r="A19" s="14"/>
      <c r="B19" s="56"/>
      <c r="C19" s="14" t="s">
        <v>29</v>
      </c>
      <c r="D19" s="56">
        <f t="shared" si="0"/>
        <v>0</v>
      </c>
      <c r="E19" s="56"/>
      <c r="F19" s="56"/>
      <c r="G19" s="56"/>
    </row>
    <row r="20" spans="1:7">
      <c r="A20" s="14"/>
      <c r="B20" s="56"/>
      <c r="C20" s="14" t="s">
        <v>30</v>
      </c>
      <c r="D20" s="56">
        <f t="shared" si="0"/>
        <v>0</v>
      </c>
      <c r="E20" s="56"/>
      <c r="F20" s="56"/>
      <c r="G20" s="56"/>
    </row>
    <row r="21" spans="1:7">
      <c r="A21" s="14"/>
      <c r="B21" s="56"/>
      <c r="C21" s="14" t="s">
        <v>31</v>
      </c>
      <c r="D21" s="56">
        <f t="shared" si="0"/>
        <v>0</v>
      </c>
      <c r="E21" s="56"/>
      <c r="F21" s="56"/>
      <c r="G21" s="56"/>
    </row>
    <row r="22" spans="1:7">
      <c r="A22" s="14"/>
      <c r="B22" s="56"/>
      <c r="C22" s="14" t="s">
        <v>32</v>
      </c>
      <c r="D22" s="56">
        <f t="shared" si="0"/>
        <v>0</v>
      </c>
      <c r="E22" s="56"/>
      <c r="F22" s="56"/>
      <c r="G22" s="56"/>
    </row>
    <row r="23" spans="1:7">
      <c r="A23" s="14"/>
      <c r="B23" s="56"/>
      <c r="C23" s="14" t="s">
        <v>33</v>
      </c>
      <c r="D23" s="56">
        <f t="shared" si="0"/>
        <v>0</v>
      </c>
      <c r="E23" s="56"/>
      <c r="F23" s="56"/>
      <c r="G23" s="56"/>
    </row>
    <row r="24" spans="1:7">
      <c r="A24" s="14"/>
      <c r="B24" s="56"/>
      <c r="C24" s="14" t="s">
        <v>34</v>
      </c>
      <c r="D24" s="56">
        <f t="shared" si="0"/>
        <v>96.36</v>
      </c>
      <c r="E24" s="56">
        <v>96.36</v>
      </c>
      <c r="F24" s="56"/>
      <c r="G24" s="56"/>
    </row>
    <row r="25" spans="1:7">
      <c r="A25" s="14"/>
      <c r="B25" s="56"/>
      <c r="C25" s="14" t="s">
        <v>35</v>
      </c>
      <c r="D25" s="56">
        <f t="shared" si="0"/>
        <v>0</v>
      </c>
      <c r="E25" s="56"/>
      <c r="F25" s="56"/>
      <c r="G25" s="56"/>
    </row>
    <row r="26" spans="1:7">
      <c r="A26" s="14"/>
      <c r="B26" s="56"/>
      <c r="C26" s="14" t="s">
        <v>36</v>
      </c>
      <c r="D26" s="56">
        <f t="shared" si="0"/>
        <v>0</v>
      </c>
      <c r="E26" s="56"/>
      <c r="F26" s="56"/>
      <c r="G26" s="56"/>
    </row>
    <row r="27" spans="1:7">
      <c r="A27" s="14"/>
      <c r="B27" s="56"/>
      <c r="C27" s="14" t="s">
        <v>37</v>
      </c>
      <c r="D27" s="56">
        <f t="shared" si="0"/>
        <v>0</v>
      </c>
      <c r="E27" s="56"/>
      <c r="F27" s="56"/>
      <c r="G27" s="56"/>
    </row>
    <row r="28" spans="1:7">
      <c r="A28" s="14"/>
      <c r="B28" s="56"/>
      <c r="C28" s="14" t="s">
        <v>38</v>
      </c>
      <c r="D28" s="56">
        <f t="shared" si="0"/>
        <v>0</v>
      </c>
      <c r="E28" s="56"/>
      <c r="F28" s="56"/>
      <c r="G28" s="56"/>
    </row>
    <row r="29" spans="1:7">
      <c r="A29" s="14"/>
      <c r="B29" s="56"/>
      <c r="C29" s="14" t="s">
        <v>39</v>
      </c>
      <c r="D29" s="56">
        <f t="shared" si="0"/>
        <v>0</v>
      </c>
      <c r="E29" s="56"/>
      <c r="F29" s="56"/>
      <c r="G29" s="56"/>
    </row>
    <row r="30" spans="1:7">
      <c r="A30" s="14"/>
      <c r="B30" s="56"/>
      <c r="C30" s="14" t="s">
        <v>40</v>
      </c>
      <c r="D30" s="56">
        <f t="shared" si="0"/>
        <v>0</v>
      </c>
      <c r="E30" s="56"/>
      <c r="F30" s="56"/>
      <c r="G30" s="56"/>
    </row>
    <row r="31" spans="1:7">
      <c r="A31" s="14"/>
      <c r="B31" s="56"/>
      <c r="C31" s="14" t="s">
        <v>41</v>
      </c>
      <c r="D31" s="56">
        <f t="shared" si="0"/>
        <v>0</v>
      </c>
      <c r="E31" s="56"/>
      <c r="F31" s="56"/>
      <c r="G31" s="56"/>
    </row>
    <row r="32" spans="1:7">
      <c r="A32" s="14"/>
      <c r="B32" s="56"/>
      <c r="C32" s="14" t="s">
        <v>42</v>
      </c>
      <c r="D32" s="56">
        <f t="shared" si="0"/>
        <v>0</v>
      </c>
      <c r="E32" s="56"/>
      <c r="F32" s="56"/>
      <c r="G32" s="56"/>
    </row>
    <row r="33" spans="1:7">
      <c r="A33" s="14"/>
      <c r="B33" s="56"/>
      <c r="C33" s="14" t="s">
        <v>43</v>
      </c>
      <c r="D33" s="56">
        <f t="shared" si="0"/>
        <v>0</v>
      </c>
      <c r="E33" s="56"/>
      <c r="F33" s="56"/>
      <c r="G33" s="56"/>
    </row>
    <row r="34" spans="1:7">
      <c r="A34" s="94" t="s">
        <v>44</v>
      </c>
      <c r="B34" s="56">
        <f>SUM(B6:B33)</f>
        <v>1557.88</v>
      </c>
      <c r="C34" s="94" t="s">
        <v>45</v>
      </c>
      <c r="D34" s="56">
        <f>SUM(D6:D33)</f>
        <v>1557.88</v>
      </c>
      <c r="E34" s="56">
        <f>SUM(E6:E33)</f>
        <v>1557.88</v>
      </c>
      <c r="F34" s="56">
        <f>SUM(F6:F33)</f>
        <v>0</v>
      </c>
      <c r="G34" s="56">
        <f>SUM(G6:G33)</f>
        <v>0</v>
      </c>
    </row>
    <row r="35" spans="1:7">
      <c r="A35" s="14" t="s">
        <v>46</v>
      </c>
      <c r="B35" s="56">
        <f>SUM(B36:B38)</f>
        <v>0</v>
      </c>
      <c r="C35" s="14" t="s">
        <v>47</v>
      </c>
      <c r="D35" s="56"/>
      <c r="E35" s="56"/>
      <c r="F35" s="56"/>
      <c r="G35" s="56"/>
    </row>
    <row r="36" spans="1:7">
      <c r="A36" s="14" t="s">
        <v>48</v>
      </c>
      <c r="B36" s="56"/>
      <c r="C36" s="14"/>
      <c r="D36" s="56"/>
      <c r="E36" s="56"/>
      <c r="F36" s="56"/>
      <c r="G36" s="56"/>
    </row>
    <row r="37" spans="1:7">
      <c r="A37" s="14" t="s">
        <v>49</v>
      </c>
      <c r="B37" s="56"/>
      <c r="C37" s="14"/>
      <c r="D37" s="56"/>
      <c r="E37" s="56"/>
      <c r="F37" s="56"/>
      <c r="G37" s="56"/>
    </row>
    <row r="38" spans="1:7">
      <c r="A38" s="14" t="s">
        <v>50</v>
      </c>
      <c r="B38" s="56"/>
      <c r="C38" s="14"/>
      <c r="D38" s="56"/>
      <c r="E38" s="56"/>
      <c r="F38" s="56"/>
      <c r="G38" s="56"/>
    </row>
    <row r="39" spans="1:7">
      <c r="A39" s="94" t="s">
        <v>51</v>
      </c>
      <c r="B39" s="56">
        <f>B34+B35</f>
        <v>1557.88</v>
      </c>
      <c r="C39" s="94" t="s">
        <v>52</v>
      </c>
      <c r="D39" s="56">
        <f>D34+D35</f>
        <v>1557.88</v>
      </c>
      <c r="E39" s="56">
        <f>E34+E35</f>
        <v>1557.88</v>
      </c>
      <c r="F39" s="56">
        <f>F34+F35</f>
        <v>0</v>
      </c>
      <c r="G39" s="56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9"/>
  <sheetViews>
    <sheetView workbookViewId="0">
      <selection activeCell="U5" sqref="U5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8.625" customWidth="1"/>
    <col min="7" max="7" width="8.5" customWidth="1"/>
    <col min="8" max="8" width="7.75" customWidth="1"/>
    <col min="9" max="9" width="6.375" customWidth="1"/>
    <col min="10" max="10" width="5.25" customWidth="1"/>
    <col min="11" max="11" width="6.875" customWidth="1"/>
    <col min="12" max="12" width="7.75" customWidth="1"/>
    <col min="13" max="13" width="7" customWidth="1"/>
    <col min="14" max="14" width="7.75" customWidth="1"/>
    <col min="15" max="15" width="7" customWidth="1"/>
    <col min="16" max="18" width="9.25" customWidth="1"/>
    <col min="19" max="19" width="6.625" customWidth="1"/>
    <col min="20" max="20" width="7.875" customWidth="1"/>
    <col min="21" max="21" width="9.25" customWidth="1"/>
    <col min="22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3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7" t="s">
        <v>54</v>
      </c>
      <c r="S1" s="17"/>
      <c r="T1" s="10"/>
      <c r="U1" s="10"/>
      <c r="V1" s="10"/>
      <c r="W1" s="10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92" t="s">
        <v>3</v>
      </c>
      <c r="S3" s="92"/>
      <c r="T3" s="92"/>
      <c r="U3" s="10"/>
      <c r="V3" s="10"/>
    </row>
    <row r="4" spans="1:21">
      <c r="A4" s="84" t="s">
        <v>56</v>
      </c>
      <c r="B4" s="84"/>
      <c r="C4" s="84"/>
      <c r="D4" s="34" t="s">
        <v>57</v>
      </c>
      <c r="E4" s="34" t="s">
        <v>58</v>
      </c>
      <c r="F4" s="85" t="s">
        <v>59</v>
      </c>
      <c r="G4" s="85" t="s">
        <v>60</v>
      </c>
      <c r="H4" s="85"/>
      <c r="I4" s="85"/>
      <c r="J4" s="89"/>
      <c r="K4" s="34" t="s">
        <v>61</v>
      </c>
      <c r="L4" s="34"/>
      <c r="M4" s="34"/>
      <c r="N4" s="34"/>
      <c r="O4" s="34"/>
      <c r="P4" s="34"/>
      <c r="Q4" s="34"/>
      <c r="R4" s="34"/>
      <c r="S4" s="34"/>
      <c r="T4" s="34"/>
      <c r="U4" s="34"/>
    </row>
    <row r="5" ht="33.75" spans="1:21">
      <c r="A5" s="85" t="s">
        <v>62</v>
      </c>
      <c r="B5" s="85" t="s">
        <v>63</v>
      </c>
      <c r="C5" s="85" t="s">
        <v>64</v>
      </c>
      <c r="D5" s="34"/>
      <c r="E5" s="34"/>
      <c r="F5" s="85"/>
      <c r="G5" s="86" t="s">
        <v>9</v>
      </c>
      <c r="H5" s="42" t="s">
        <v>65</v>
      </c>
      <c r="I5" s="42" t="s">
        <v>66</v>
      </c>
      <c r="J5" s="42" t="s">
        <v>67</v>
      </c>
      <c r="K5" s="90" t="s">
        <v>9</v>
      </c>
      <c r="L5" s="91" t="s">
        <v>65</v>
      </c>
      <c r="M5" s="91" t="s">
        <v>66</v>
      </c>
      <c r="N5" s="91" t="s">
        <v>67</v>
      </c>
      <c r="O5" s="37" t="s">
        <v>68</v>
      </c>
      <c r="P5" s="37" t="s">
        <v>69</v>
      </c>
      <c r="Q5" s="37" t="s">
        <v>70</v>
      </c>
      <c r="R5" s="37" t="s">
        <v>71</v>
      </c>
      <c r="S5" s="37" t="s">
        <v>72</v>
      </c>
      <c r="T5" s="93" t="s">
        <v>73</v>
      </c>
      <c r="U5" s="93" t="s">
        <v>74</v>
      </c>
    </row>
    <row r="6" spans="1:21">
      <c r="A6" s="87" t="s">
        <v>75</v>
      </c>
      <c r="B6" s="87" t="s">
        <v>75</v>
      </c>
      <c r="C6" s="87" t="s">
        <v>75</v>
      </c>
      <c r="D6" s="88" t="s">
        <v>75</v>
      </c>
      <c r="E6" s="88" t="s">
        <v>75</v>
      </c>
      <c r="F6" s="88">
        <v>1</v>
      </c>
      <c r="G6" s="88">
        <v>2</v>
      </c>
      <c r="H6" s="88">
        <v>3</v>
      </c>
      <c r="I6" s="88">
        <v>4</v>
      </c>
      <c r="J6" s="88">
        <v>5</v>
      </c>
      <c r="K6" s="88">
        <v>6</v>
      </c>
      <c r="L6" s="88">
        <v>7</v>
      </c>
      <c r="M6" s="88">
        <v>8</v>
      </c>
      <c r="N6" s="88">
        <v>9</v>
      </c>
      <c r="O6" s="88">
        <v>10</v>
      </c>
      <c r="P6" s="88">
        <v>11</v>
      </c>
      <c r="Q6" s="88">
        <v>12</v>
      </c>
      <c r="R6" s="88">
        <v>13</v>
      </c>
      <c r="S6" s="88">
        <v>14</v>
      </c>
      <c r="T6" s="88">
        <v>15</v>
      </c>
      <c r="U6" s="88">
        <v>16</v>
      </c>
    </row>
    <row r="7" spans="1:21">
      <c r="A7" s="18"/>
      <c r="B7" s="19"/>
      <c r="C7" s="20"/>
      <c r="D7" s="21"/>
      <c r="E7" s="22" t="s">
        <v>9</v>
      </c>
      <c r="F7" s="23">
        <v>1557.875021</v>
      </c>
      <c r="G7" s="24">
        <v>1324.824601</v>
      </c>
      <c r="H7" s="23">
        <v>1160.138338</v>
      </c>
      <c r="I7" s="23">
        <v>147.863467</v>
      </c>
      <c r="J7" s="23">
        <v>16.822796</v>
      </c>
      <c r="K7" s="23">
        <v>233.05042</v>
      </c>
      <c r="L7" s="23">
        <v>35.44812</v>
      </c>
      <c r="M7" s="23">
        <v>110.0208</v>
      </c>
      <c r="N7" s="23">
        <v>87.5815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</row>
    <row r="8" spans="1:21">
      <c r="A8" s="18"/>
      <c r="B8" s="19"/>
      <c r="C8" s="20"/>
      <c r="D8" s="21" t="s">
        <v>76</v>
      </c>
      <c r="E8" s="22" t="s">
        <v>77</v>
      </c>
      <c r="F8" s="23">
        <v>1557.875021</v>
      </c>
      <c r="G8" s="24">
        <v>1324.824601</v>
      </c>
      <c r="H8" s="23">
        <v>1160.138338</v>
      </c>
      <c r="I8" s="23">
        <v>147.863467</v>
      </c>
      <c r="J8" s="23">
        <v>16.822796</v>
      </c>
      <c r="K8" s="23">
        <v>233.05042</v>
      </c>
      <c r="L8" s="23">
        <v>35.44812</v>
      </c>
      <c r="M8" s="23">
        <v>110.0208</v>
      </c>
      <c r="N8" s="23">
        <v>87.5815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</row>
    <row r="9" spans="1:21">
      <c r="A9" s="18"/>
      <c r="B9" s="19"/>
      <c r="C9" s="20"/>
      <c r="D9" s="21" t="s">
        <v>78</v>
      </c>
      <c r="E9" s="22" t="s">
        <v>79</v>
      </c>
      <c r="F9" s="23">
        <v>674.630943</v>
      </c>
      <c r="G9" s="24">
        <v>490.462083</v>
      </c>
      <c r="H9" s="23">
        <v>433.315733</v>
      </c>
      <c r="I9" s="23">
        <v>47.769994</v>
      </c>
      <c r="J9" s="23">
        <v>9.376356</v>
      </c>
      <c r="K9" s="23">
        <v>184.16886</v>
      </c>
      <c r="L9" s="23">
        <v>17.56806</v>
      </c>
      <c r="M9" s="23">
        <v>94.1808</v>
      </c>
      <c r="N9" s="23">
        <v>72.42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</row>
    <row r="10" ht="22.5" spans="1:21">
      <c r="A10" s="18" t="s">
        <v>80</v>
      </c>
      <c r="B10" s="19" t="s">
        <v>81</v>
      </c>
      <c r="C10" s="20" t="s">
        <v>82</v>
      </c>
      <c r="D10" s="21" t="s">
        <v>83</v>
      </c>
      <c r="E10" s="22" t="s">
        <v>84</v>
      </c>
      <c r="F10" s="23">
        <v>253.19864</v>
      </c>
      <c r="G10" s="24">
        <v>235.63058</v>
      </c>
      <c r="H10" s="23">
        <v>184.817386</v>
      </c>
      <c r="I10" s="23">
        <v>47.769994</v>
      </c>
      <c r="J10" s="23">
        <v>3.0432</v>
      </c>
      <c r="K10" s="23">
        <v>17.56806</v>
      </c>
      <c r="L10" s="23">
        <v>17.56806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</row>
    <row r="11" spans="1:21">
      <c r="A11" s="18" t="s">
        <v>80</v>
      </c>
      <c r="B11" s="19" t="s">
        <v>85</v>
      </c>
      <c r="C11" s="20" t="s">
        <v>86</v>
      </c>
      <c r="D11" s="21" t="s">
        <v>83</v>
      </c>
      <c r="E11" s="22" t="s">
        <v>87</v>
      </c>
      <c r="F11" s="23">
        <v>15.12</v>
      </c>
      <c r="G11" s="24">
        <v>0</v>
      </c>
      <c r="H11" s="23">
        <v>0</v>
      </c>
      <c r="I11" s="23">
        <v>0</v>
      </c>
      <c r="J11" s="23">
        <v>0</v>
      </c>
      <c r="K11" s="23">
        <v>15.12</v>
      </c>
      <c r="L11" s="23">
        <v>0</v>
      </c>
      <c r="M11" s="23">
        <v>0</v>
      </c>
      <c r="N11" s="23">
        <v>15.12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</row>
    <row r="12" spans="1:21">
      <c r="A12" s="18" t="s">
        <v>88</v>
      </c>
      <c r="B12" s="19" t="s">
        <v>86</v>
      </c>
      <c r="C12" s="20" t="s">
        <v>86</v>
      </c>
      <c r="D12" s="21" t="s">
        <v>83</v>
      </c>
      <c r="E12" s="22" t="s">
        <v>89</v>
      </c>
      <c r="F12" s="23">
        <v>0.5</v>
      </c>
      <c r="G12" s="24">
        <v>0</v>
      </c>
      <c r="H12" s="23">
        <v>0</v>
      </c>
      <c r="I12" s="23">
        <v>0</v>
      </c>
      <c r="J12" s="23">
        <v>0</v>
      </c>
      <c r="K12" s="23">
        <v>0.5</v>
      </c>
      <c r="L12" s="23">
        <v>0</v>
      </c>
      <c r="M12" s="23">
        <v>0.5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</row>
    <row r="13" spans="1:21">
      <c r="A13" s="18" t="s">
        <v>90</v>
      </c>
      <c r="B13" s="19" t="s">
        <v>91</v>
      </c>
      <c r="C13" s="20" t="s">
        <v>82</v>
      </c>
      <c r="D13" s="21" t="s">
        <v>83</v>
      </c>
      <c r="E13" s="22" t="s">
        <v>92</v>
      </c>
      <c r="F13" s="23">
        <v>5.232</v>
      </c>
      <c r="G13" s="24">
        <v>5.232</v>
      </c>
      <c r="H13" s="23">
        <v>0</v>
      </c>
      <c r="I13" s="23">
        <v>0</v>
      </c>
      <c r="J13" s="23">
        <v>5.232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ht="22.5" spans="1:21">
      <c r="A14" s="18" t="s">
        <v>90</v>
      </c>
      <c r="B14" s="19" t="s">
        <v>91</v>
      </c>
      <c r="C14" s="20" t="s">
        <v>91</v>
      </c>
      <c r="D14" s="21" t="s">
        <v>83</v>
      </c>
      <c r="E14" s="22" t="s">
        <v>93</v>
      </c>
      <c r="F14" s="23">
        <v>36.879952</v>
      </c>
      <c r="G14" s="24">
        <v>36.879952</v>
      </c>
      <c r="H14" s="23">
        <v>36.879952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</row>
    <row r="15" ht="22.5" spans="1:21">
      <c r="A15" s="18" t="s">
        <v>90</v>
      </c>
      <c r="B15" s="19" t="s">
        <v>91</v>
      </c>
      <c r="C15" s="20" t="s">
        <v>94</v>
      </c>
      <c r="D15" s="21" t="s">
        <v>83</v>
      </c>
      <c r="E15" s="22" t="s">
        <v>95</v>
      </c>
      <c r="F15" s="23">
        <v>17.878352</v>
      </c>
      <c r="G15" s="24">
        <v>17.878352</v>
      </c>
      <c r="H15" s="23">
        <v>17.878352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</row>
    <row r="16" spans="1:21">
      <c r="A16" s="18" t="s">
        <v>96</v>
      </c>
      <c r="B16" s="19" t="s">
        <v>97</v>
      </c>
      <c r="C16" s="20" t="s">
        <v>82</v>
      </c>
      <c r="D16" s="21" t="s">
        <v>83</v>
      </c>
      <c r="E16" s="22" t="s">
        <v>98</v>
      </c>
      <c r="F16" s="23">
        <v>17.986179</v>
      </c>
      <c r="G16" s="24">
        <v>17.986179</v>
      </c>
      <c r="H16" s="23">
        <v>17.986179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</row>
    <row r="17" spans="1:21">
      <c r="A17" s="18" t="s">
        <v>96</v>
      </c>
      <c r="B17" s="19" t="s">
        <v>97</v>
      </c>
      <c r="C17" s="20" t="s">
        <v>81</v>
      </c>
      <c r="D17" s="21" t="s">
        <v>83</v>
      </c>
      <c r="E17" s="22" t="s">
        <v>99</v>
      </c>
      <c r="F17" s="23">
        <v>7.116256</v>
      </c>
      <c r="G17" s="24">
        <v>7.116256</v>
      </c>
      <c r="H17" s="23">
        <v>6.0151</v>
      </c>
      <c r="I17" s="23">
        <v>0</v>
      </c>
      <c r="J17" s="23">
        <v>1.101156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</row>
    <row r="18" spans="1:21">
      <c r="A18" s="18" t="s">
        <v>100</v>
      </c>
      <c r="B18" s="19" t="s">
        <v>91</v>
      </c>
      <c r="C18" s="20" t="s">
        <v>82</v>
      </c>
      <c r="D18" s="21" t="s">
        <v>83</v>
      </c>
      <c r="E18" s="22" t="s">
        <v>101</v>
      </c>
      <c r="F18" s="23">
        <v>69.2808</v>
      </c>
      <c r="G18" s="24">
        <v>0</v>
      </c>
      <c r="H18" s="23">
        <v>0</v>
      </c>
      <c r="I18" s="23">
        <v>0</v>
      </c>
      <c r="J18" s="23">
        <v>0</v>
      </c>
      <c r="K18" s="23">
        <v>69.2808</v>
      </c>
      <c r="L18" s="23">
        <v>0</v>
      </c>
      <c r="M18" s="23">
        <v>69.2808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</row>
    <row r="19" ht="22.5" spans="1:21">
      <c r="A19" s="18" t="s">
        <v>102</v>
      </c>
      <c r="B19" s="19" t="s">
        <v>103</v>
      </c>
      <c r="C19" s="20" t="s">
        <v>91</v>
      </c>
      <c r="D19" s="21" t="s">
        <v>83</v>
      </c>
      <c r="E19" s="22" t="s">
        <v>104</v>
      </c>
      <c r="F19" s="23">
        <v>223.7788</v>
      </c>
      <c r="G19" s="24">
        <v>142.0788</v>
      </c>
      <c r="H19" s="23">
        <v>142.0788</v>
      </c>
      <c r="I19" s="23">
        <v>0</v>
      </c>
      <c r="J19" s="23">
        <v>0</v>
      </c>
      <c r="K19" s="23">
        <v>81.7</v>
      </c>
      <c r="L19" s="23">
        <v>0</v>
      </c>
      <c r="M19" s="23">
        <v>24.4</v>
      </c>
      <c r="N19" s="23">
        <v>57.3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</row>
    <row r="20" spans="1:21">
      <c r="A20" s="18" t="s">
        <v>105</v>
      </c>
      <c r="B20" s="19" t="s">
        <v>106</v>
      </c>
      <c r="C20" s="20" t="s">
        <v>82</v>
      </c>
      <c r="D20" s="21" t="s">
        <v>83</v>
      </c>
      <c r="E20" s="22" t="s">
        <v>107</v>
      </c>
      <c r="F20" s="23">
        <v>27.659964</v>
      </c>
      <c r="G20" s="24">
        <v>27.659964</v>
      </c>
      <c r="H20" s="23">
        <v>27.659964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</row>
    <row r="21" spans="1:21">
      <c r="A21" s="18"/>
      <c r="B21" s="19"/>
      <c r="C21" s="20"/>
      <c r="D21" s="21" t="s">
        <v>108</v>
      </c>
      <c r="E21" s="22" t="s">
        <v>109</v>
      </c>
      <c r="F21" s="23">
        <v>40.255648</v>
      </c>
      <c r="G21" s="24">
        <v>38.095648</v>
      </c>
      <c r="H21" s="23">
        <v>33.046113</v>
      </c>
      <c r="I21" s="23">
        <v>5.043535</v>
      </c>
      <c r="J21" s="23">
        <v>0.006</v>
      </c>
      <c r="K21" s="23">
        <v>2.16</v>
      </c>
      <c r="L21" s="23">
        <v>0</v>
      </c>
      <c r="M21" s="23">
        <v>2.16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</row>
    <row r="22" spans="1:21">
      <c r="A22" s="18" t="s">
        <v>80</v>
      </c>
      <c r="B22" s="19" t="s">
        <v>82</v>
      </c>
      <c r="C22" s="20" t="s">
        <v>82</v>
      </c>
      <c r="D22" s="21" t="s">
        <v>83</v>
      </c>
      <c r="E22" s="22" t="s">
        <v>110</v>
      </c>
      <c r="F22" s="23">
        <v>27.950612</v>
      </c>
      <c r="G22" s="24">
        <v>25.790612</v>
      </c>
      <c r="H22" s="23">
        <v>20.741077</v>
      </c>
      <c r="I22" s="23">
        <v>5.043535</v>
      </c>
      <c r="J22" s="23">
        <v>0.006</v>
      </c>
      <c r="K22" s="23">
        <v>2.16</v>
      </c>
      <c r="L22" s="23">
        <v>0</v>
      </c>
      <c r="M22" s="23">
        <v>2.16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</row>
    <row r="23" ht="22.5" spans="1:21">
      <c r="A23" s="18" t="s">
        <v>90</v>
      </c>
      <c r="B23" s="19" t="s">
        <v>91</v>
      </c>
      <c r="C23" s="20" t="s">
        <v>91</v>
      </c>
      <c r="D23" s="21" t="s">
        <v>83</v>
      </c>
      <c r="E23" s="22" t="s">
        <v>93</v>
      </c>
      <c r="F23" s="23">
        <v>4.25228</v>
      </c>
      <c r="G23" s="24">
        <v>4.25228</v>
      </c>
      <c r="H23" s="23">
        <v>4.25228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</row>
    <row r="24" ht="22.5" spans="1:21">
      <c r="A24" s="18" t="s">
        <v>90</v>
      </c>
      <c r="B24" s="19" t="s">
        <v>91</v>
      </c>
      <c r="C24" s="20" t="s">
        <v>94</v>
      </c>
      <c r="D24" s="21" t="s">
        <v>83</v>
      </c>
      <c r="E24" s="22" t="s">
        <v>95</v>
      </c>
      <c r="F24" s="23">
        <v>2.12614</v>
      </c>
      <c r="G24" s="24">
        <v>2.12614</v>
      </c>
      <c r="H24" s="23">
        <v>2.12614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</row>
    <row r="25" spans="1:21">
      <c r="A25" s="18" t="s">
        <v>96</v>
      </c>
      <c r="B25" s="19" t="s">
        <v>97</v>
      </c>
      <c r="C25" s="20" t="s">
        <v>82</v>
      </c>
      <c r="D25" s="21" t="s">
        <v>83</v>
      </c>
      <c r="E25" s="22" t="s">
        <v>98</v>
      </c>
      <c r="F25" s="23">
        <v>2.072987</v>
      </c>
      <c r="G25" s="24">
        <v>2.072987</v>
      </c>
      <c r="H25" s="23">
        <v>2.072987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</row>
    <row r="26" spans="1:21">
      <c r="A26" s="18" t="s">
        <v>96</v>
      </c>
      <c r="B26" s="19" t="s">
        <v>97</v>
      </c>
      <c r="C26" s="20" t="s">
        <v>81</v>
      </c>
      <c r="D26" s="21" t="s">
        <v>83</v>
      </c>
      <c r="E26" s="22" t="s">
        <v>99</v>
      </c>
      <c r="F26" s="23">
        <v>0.664419</v>
      </c>
      <c r="G26" s="24">
        <v>0.664419</v>
      </c>
      <c r="H26" s="23">
        <v>0.664419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</row>
    <row r="27" spans="1:21">
      <c r="A27" s="18" t="s">
        <v>105</v>
      </c>
      <c r="B27" s="19" t="s">
        <v>106</v>
      </c>
      <c r="C27" s="20" t="s">
        <v>82</v>
      </c>
      <c r="D27" s="21" t="s">
        <v>83</v>
      </c>
      <c r="E27" s="22" t="s">
        <v>107</v>
      </c>
      <c r="F27" s="23">
        <v>3.18921</v>
      </c>
      <c r="G27" s="24">
        <v>3.18921</v>
      </c>
      <c r="H27" s="23">
        <v>3.18921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1:21">
      <c r="A28" s="18"/>
      <c r="B28" s="19"/>
      <c r="C28" s="20"/>
      <c r="D28" s="21" t="s">
        <v>111</v>
      </c>
      <c r="E28" s="22" t="s">
        <v>112</v>
      </c>
      <c r="F28" s="23">
        <v>44.70107</v>
      </c>
      <c r="G28" s="24">
        <v>39.02107</v>
      </c>
      <c r="H28" s="23">
        <v>33.959625</v>
      </c>
      <c r="I28" s="23">
        <v>5.061445</v>
      </c>
      <c r="J28" s="23">
        <v>0</v>
      </c>
      <c r="K28" s="23">
        <v>5.68</v>
      </c>
      <c r="L28" s="23">
        <v>0</v>
      </c>
      <c r="M28" s="23">
        <v>5.68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</row>
    <row r="29" ht="22.5" spans="1:21">
      <c r="A29" s="18" t="s">
        <v>80</v>
      </c>
      <c r="B29" s="19" t="s">
        <v>113</v>
      </c>
      <c r="C29" s="20" t="s">
        <v>82</v>
      </c>
      <c r="D29" s="21" t="s">
        <v>83</v>
      </c>
      <c r="E29" s="22" t="s">
        <v>114</v>
      </c>
      <c r="F29" s="23">
        <v>31.981418</v>
      </c>
      <c r="G29" s="24">
        <v>26.301418</v>
      </c>
      <c r="H29" s="23">
        <v>21.239973</v>
      </c>
      <c r="I29" s="23">
        <v>5.061445</v>
      </c>
      <c r="J29" s="23">
        <v>0</v>
      </c>
      <c r="K29" s="23">
        <v>5.68</v>
      </c>
      <c r="L29" s="23">
        <v>0</v>
      </c>
      <c r="M29" s="23">
        <v>5.68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</row>
    <row r="30" ht="22.5" spans="1:21">
      <c r="A30" s="18" t="s">
        <v>90</v>
      </c>
      <c r="B30" s="19" t="s">
        <v>91</v>
      </c>
      <c r="C30" s="20" t="s">
        <v>91</v>
      </c>
      <c r="D30" s="21" t="s">
        <v>83</v>
      </c>
      <c r="E30" s="22" t="s">
        <v>93</v>
      </c>
      <c r="F30" s="23">
        <v>4.39556</v>
      </c>
      <c r="G30" s="24">
        <v>4.39556</v>
      </c>
      <c r="H30" s="23">
        <v>4.39556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</row>
    <row r="31" ht="22.5" spans="1:21">
      <c r="A31" s="18" t="s">
        <v>90</v>
      </c>
      <c r="B31" s="19" t="s">
        <v>91</v>
      </c>
      <c r="C31" s="20" t="s">
        <v>94</v>
      </c>
      <c r="D31" s="21" t="s">
        <v>83</v>
      </c>
      <c r="E31" s="22" t="s">
        <v>95</v>
      </c>
      <c r="F31" s="23">
        <v>2.19778</v>
      </c>
      <c r="G31" s="24">
        <v>2.19778</v>
      </c>
      <c r="H31" s="23">
        <v>2.19778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</row>
    <row r="32" spans="1:21">
      <c r="A32" s="18" t="s">
        <v>96</v>
      </c>
      <c r="B32" s="19" t="s">
        <v>97</v>
      </c>
      <c r="C32" s="20" t="s">
        <v>82</v>
      </c>
      <c r="D32" s="21" t="s">
        <v>83</v>
      </c>
      <c r="E32" s="22" t="s">
        <v>98</v>
      </c>
      <c r="F32" s="23">
        <v>2.142836</v>
      </c>
      <c r="G32" s="24">
        <v>2.142836</v>
      </c>
      <c r="H32" s="23">
        <v>2.142836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</row>
    <row r="33" spans="1:21">
      <c r="A33" s="18" t="s">
        <v>96</v>
      </c>
      <c r="B33" s="19" t="s">
        <v>97</v>
      </c>
      <c r="C33" s="20" t="s">
        <v>81</v>
      </c>
      <c r="D33" s="21" t="s">
        <v>83</v>
      </c>
      <c r="E33" s="22" t="s">
        <v>99</v>
      </c>
      <c r="F33" s="23">
        <v>0.686806</v>
      </c>
      <c r="G33" s="24">
        <v>0.686806</v>
      </c>
      <c r="H33" s="23">
        <v>0.686806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</row>
    <row r="34" spans="1:21">
      <c r="A34" s="18" t="s">
        <v>105</v>
      </c>
      <c r="B34" s="19" t="s">
        <v>106</v>
      </c>
      <c r="C34" s="20" t="s">
        <v>82</v>
      </c>
      <c r="D34" s="21" t="s">
        <v>83</v>
      </c>
      <c r="E34" s="22" t="s">
        <v>107</v>
      </c>
      <c r="F34" s="23">
        <v>3.29667</v>
      </c>
      <c r="G34" s="24">
        <v>3.29667</v>
      </c>
      <c r="H34" s="23">
        <v>3.29667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</row>
    <row r="35" spans="1:21">
      <c r="A35" s="18"/>
      <c r="B35" s="19"/>
      <c r="C35" s="20"/>
      <c r="D35" s="21" t="s">
        <v>115</v>
      </c>
      <c r="E35" s="22" t="s">
        <v>116</v>
      </c>
      <c r="F35" s="23">
        <v>19.623665</v>
      </c>
      <c r="G35" s="24">
        <v>16.623665</v>
      </c>
      <c r="H35" s="23">
        <v>14.14584</v>
      </c>
      <c r="I35" s="23">
        <v>2.477825</v>
      </c>
      <c r="J35" s="23">
        <v>0</v>
      </c>
      <c r="K35" s="23">
        <v>3</v>
      </c>
      <c r="L35" s="23">
        <v>0</v>
      </c>
      <c r="M35" s="23">
        <v>3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</row>
    <row r="36" spans="1:21">
      <c r="A36" s="18" t="s">
        <v>80</v>
      </c>
      <c r="B36" s="19" t="s">
        <v>117</v>
      </c>
      <c r="C36" s="20" t="s">
        <v>82</v>
      </c>
      <c r="D36" s="21" t="s">
        <v>83</v>
      </c>
      <c r="E36" s="22" t="s">
        <v>118</v>
      </c>
      <c r="F36" s="23">
        <v>14.488416</v>
      </c>
      <c r="G36" s="24">
        <v>11.488416</v>
      </c>
      <c r="H36" s="23">
        <v>9.010591</v>
      </c>
      <c r="I36" s="23">
        <v>2.477825</v>
      </c>
      <c r="J36" s="23">
        <v>0</v>
      </c>
      <c r="K36" s="23">
        <v>3</v>
      </c>
      <c r="L36" s="23">
        <v>0</v>
      </c>
      <c r="M36" s="23">
        <v>3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</row>
    <row r="37" ht="22.5" spans="1:21">
      <c r="A37" s="18" t="s">
        <v>90</v>
      </c>
      <c r="B37" s="19" t="s">
        <v>91</v>
      </c>
      <c r="C37" s="20" t="s">
        <v>91</v>
      </c>
      <c r="D37" s="21" t="s">
        <v>83</v>
      </c>
      <c r="E37" s="22" t="s">
        <v>93</v>
      </c>
      <c r="F37" s="23">
        <v>1.7746</v>
      </c>
      <c r="G37" s="24">
        <v>1.7746</v>
      </c>
      <c r="H37" s="23">
        <v>1.7746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</row>
    <row r="38" ht="22.5" spans="1:21">
      <c r="A38" s="18" t="s">
        <v>90</v>
      </c>
      <c r="B38" s="19" t="s">
        <v>91</v>
      </c>
      <c r="C38" s="20" t="s">
        <v>94</v>
      </c>
      <c r="D38" s="21" t="s">
        <v>83</v>
      </c>
      <c r="E38" s="22" t="s">
        <v>95</v>
      </c>
      <c r="F38" s="23">
        <v>0.8873</v>
      </c>
      <c r="G38" s="24">
        <v>0.8873</v>
      </c>
      <c r="H38" s="23">
        <v>0.8873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</row>
    <row r="39" spans="1:21">
      <c r="A39" s="18" t="s">
        <v>96</v>
      </c>
      <c r="B39" s="19" t="s">
        <v>97</v>
      </c>
      <c r="C39" s="20" t="s">
        <v>82</v>
      </c>
      <c r="D39" s="21" t="s">
        <v>83</v>
      </c>
      <c r="E39" s="22" t="s">
        <v>98</v>
      </c>
      <c r="F39" s="23">
        <v>0.865118</v>
      </c>
      <c r="G39" s="24">
        <v>0.865118</v>
      </c>
      <c r="H39" s="23">
        <v>0.865118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</row>
    <row r="40" spans="1:21">
      <c r="A40" s="18" t="s">
        <v>96</v>
      </c>
      <c r="B40" s="19" t="s">
        <v>97</v>
      </c>
      <c r="C40" s="20" t="s">
        <v>81</v>
      </c>
      <c r="D40" s="21" t="s">
        <v>83</v>
      </c>
      <c r="E40" s="22" t="s">
        <v>99</v>
      </c>
      <c r="F40" s="23">
        <v>0.277281</v>
      </c>
      <c r="G40" s="24">
        <v>0.277281</v>
      </c>
      <c r="H40" s="23">
        <v>0.277281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</row>
    <row r="41" spans="1:21">
      <c r="A41" s="18" t="s">
        <v>105</v>
      </c>
      <c r="B41" s="19" t="s">
        <v>106</v>
      </c>
      <c r="C41" s="20" t="s">
        <v>82</v>
      </c>
      <c r="D41" s="21" t="s">
        <v>83</v>
      </c>
      <c r="E41" s="22" t="s">
        <v>107</v>
      </c>
      <c r="F41" s="23">
        <v>1.33095</v>
      </c>
      <c r="G41" s="24">
        <v>1.33095</v>
      </c>
      <c r="H41" s="23">
        <v>1.33095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</row>
    <row r="42" spans="1:21">
      <c r="A42" s="18"/>
      <c r="B42" s="19"/>
      <c r="C42" s="20"/>
      <c r="D42" s="21" t="s">
        <v>119</v>
      </c>
      <c r="E42" s="22" t="s">
        <v>120</v>
      </c>
      <c r="F42" s="23">
        <v>67.737454</v>
      </c>
      <c r="G42" s="24">
        <v>64.937454</v>
      </c>
      <c r="H42" s="23">
        <v>55.387916</v>
      </c>
      <c r="I42" s="23">
        <v>9.537538</v>
      </c>
      <c r="J42" s="23">
        <v>0.012</v>
      </c>
      <c r="K42" s="23">
        <v>2.8</v>
      </c>
      <c r="L42" s="23">
        <v>0</v>
      </c>
      <c r="M42" s="23">
        <v>2.8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</row>
    <row r="43" spans="1:21">
      <c r="A43" s="18" t="s">
        <v>80</v>
      </c>
      <c r="B43" s="19" t="s">
        <v>94</v>
      </c>
      <c r="C43" s="20" t="s">
        <v>121</v>
      </c>
      <c r="D43" s="21" t="s">
        <v>122</v>
      </c>
      <c r="E43" s="22" t="s">
        <v>123</v>
      </c>
      <c r="F43" s="23">
        <v>47.396001</v>
      </c>
      <c r="G43" s="24">
        <v>44.596001</v>
      </c>
      <c r="H43" s="23">
        <v>35.046463</v>
      </c>
      <c r="I43" s="23">
        <v>9.537538</v>
      </c>
      <c r="J43" s="23">
        <v>0.012</v>
      </c>
      <c r="K43" s="23">
        <v>2.8</v>
      </c>
      <c r="L43" s="23">
        <v>0</v>
      </c>
      <c r="M43" s="23">
        <v>2.8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</row>
    <row r="44" ht="22.5" spans="1:21">
      <c r="A44" s="18" t="s">
        <v>90</v>
      </c>
      <c r="B44" s="19" t="s">
        <v>91</v>
      </c>
      <c r="C44" s="20" t="s">
        <v>91</v>
      </c>
      <c r="D44" s="21" t="s">
        <v>122</v>
      </c>
      <c r="E44" s="22" t="s">
        <v>93</v>
      </c>
      <c r="F44" s="23">
        <v>6.988304</v>
      </c>
      <c r="G44" s="24">
        <v>6.988304</v>
      </c>
      <c r="H44" s="23">
        <v>6.988304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</row>
    <row r="45" ht="22.5" spans="1:21">
      <c r="A45" s="18" t="s">
        <v>90</v>
      </c>
      <c r="B45" s="19" t="s">
        <v>91</v>
      </c>
      <c r="C45" s="20" t="s">
        <v>94</v>
      </c>
      <c r="D45" s="21" t="s">
        <v>122</v>
      </c>
      <c r="E45" s="22" t="s">
        <v>95</v>
      </c>
      <c r="F45" s="23">
        <v>3.494152</v>
      </c>
      <c r="G45" s="24">
        <v>3.494152</v>
      </c>
      <c r="H45" s="23">
        <v>3.494152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</row>
    <row r="46" spans="1:21">
      <c r="A46" s="18" t="s">
        <v>96</v>
      </c>
      <c r="B46" s="19" t="s">
        <v>97</v>
      </c>
      <c r="C46" s="20" t="s">
        <v>106</v>
      </c>
      <c r="D46" s="21" t="s">
        <v>122</v>
      </c>
      <c r="E46" s="22" t="s">
        <v>124</v>
      </c>
      <c r="F46" s="23">
        <v>3.406798</v>
      </c>
      <c r="G46" s="24">
        <v>3.406798</v>
      </c>
      <c r="H46" s="23">
        <v>3.406798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</row>
    <row r="47" spans="1:21">
      <c r="A47" s="18" t="s">
        <v>96</v>
      </c>
      <c r="B47" s="19" t="s">
        <v>97</v>
      </c>
      <c r="C47" s="20" t="s">
        <v>81</v>
      </c>
      <c r="D47" s="21" t="s">
        <v>122</v>
      </c>
      <c r="E47" s="22" t="s">
        <v>99</v>
      </c>
      <c r="F47" s="23">
        <v>1.210971</v>
      </c>
      <c r="G47" s="24">
        <v>1.210971</v>
      </c>
      <c r="H47" s="23">
        <v>1.210971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</row>
    <row r="48" spans="1:21">
      <c r="A48" s="18" t="s">
        <v>105</v>
      </c>
      <c r="B48" s="19" t="s">
        <v>106</v>
      </c>
      <c r="C48" s="20" t="s">
        <v>82</v>
      </c>
      <c r="D48" s="21" t="s">
        <v>122</v>
      </c>
      <c r="E48" s="22" t="s">
        <v>107</v>
      </c>
      <c r="F48" s="23">
        <v>5.241228</v>
      </c>
      <c r="G48" s="24">
        <v>5.241228</v>
      </c>
      <c r="H48" s="23">
        <v>5.241228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</row>
    <row r="49" ht="22.5" spans="1:21">
      <c r="A49" s="18"/>
      <c r="B49" s="19"/>
      <c r="C49" s="20"/>
      <c r="D49" s="21" t="s">
        <v>125</v>
      </c>
      <c r="E49" s="22" t="s">
        <v>126</v>
      </c>
      <c r="F49" s="23">
        <v>26.19313</v>
      </c>
      <c r="G49" s="24">
        <v>26.19313</v>
      </c>
      <c r="H49" s="23">
        <v>22.287404</v>
      </c>
      <c r="I49" s="23">
        <v>3.033726</v>
      </c>
      <c r="J49" s="23">
        <v>0.872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</row>
    <row r="50" spans="1:21">
      <c r="A50" s="18" t="s">
        <v>127</v>
      </c>
      <c r="B50" s="19" t="s">
        <v>128</v>
      </c>
      <c r="C50" s="20" t="s">
        <v>128</v>
      </c>
      <c r="D50" s="21" t="s">
        <v>122</v>
      </c>
      <c r="E50" s="22" t="s">
        <v>129</v>
      </c>
      <c r="F50" s="23">
        <v>17.99813</v>
      </c>
      <c r="G50" s="24">
        <v>17.99813</v>
      </c>
      <c r="H50" s="23">
        <v>14.964404</v>
      </c>
      <c r="I50" s="23">
        <v>3.033726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</row>
    <row r="51" spans="1:21">
      <c r="A51" s="18" t="s">
        <v>90</v>
      </c>
      <c r="B51" s="19" t="s">
        <v>91</v>
      </c>
      <c r="C51" s="20" t="s">
        <v>106</v>
      </c>
      <c r="D51" s="21" t="s">
        <v>122</v>
      </c>
      <c r="E51" s="22" t="s">
        <v>130</v>
      </c>
      <c r="F51" s="23">
        <v>0.872</v>
      </c>
      <c r="G51" s="24">
        <v>0.872</v>
      </c>
      <c r="H51" s="23">
        <v>0</v>
      </c>
      <c r="I51" s="23">
        <v>0</v>
      </c>
      <c r="J51" s="23">
        <v>0.872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</row>
    <row r="52" ht="22.5" spans="1:21">
      <c r="A52" s="18" t="s">
        <v>90</v>
      </c>
      <c r="B52" s="19" t="s">
        <v>91</v>
      </c>
      <c r="C52" s="20" t="s">
        <v>91</v>
      </c>
      <c r="D52" s="21" t="s">
        <v>122</v>
      </c>
      <c r="E52" s="22" t="s">
        <v>93</v>
      </c>
      <c r="F52" s="23">
        <v>2.669808</v>
      </c>
      <c r="G52" s="24">
        <v>2.669808</v>
      </c>
      <c r="H52" s="23">
        <v>2.669808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</row>
    <row r="53" ht="22.5" spans="1:21">
      <c r="A53" s="18" t="s">
        <v>90</v>
      </c>
      <c r="B53" s="19" t="s">
        <v>91</v>
      </c>
      <c r="C53" s="20" t="s">
        <v>94</v>
      </c>
      <c r="D53" s="21" t="s">
        <v>122</v>
      </c>
      <c r="E53" s="22" t="s">
        <v>95</v>
      </c>
      <c r="F53" s="23">
        <v>1.334904</v>
      </c>
      <c r="G53" s="24">
        <v>1.334904</v>
      </c>
      <c r="H53" s="23">
        <v>1.334904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</row>
    <row r="54" spans="1:21">
      <c r="A54" s="18" t="s">
        <v>96</v>
      </c>
      <c r="B54" s="19" t="s">
        <v>97</v>
      </c>
      <c r="C54" s="20" t="s">
        <v>106</v>
      </c>
      <c r="D54" s="21" t="s">
        <v>122</v>
      </c>
      <c r="E54" s="22" t="s">
        <v>124</v>
      </c>
      <c r="F54" s="23">
        <v>1.315932</v>
      </c>
      <c r="G54" s="24">
        <v>1.315932</v>
      </c>
      <c r="H54" s="23">
        <v>1.315932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</row>
    <row r="55" spans="1:21">
      <c r="A55" s="18" t="s">
        <v>105</v>
      </c>
      <c r="B55" s="19" t="s">
        <v>106</v>
      </c>
      <c r="C55" s="20" t="s">
        <v>82</v>
      </c>
      <c r="D55" s="21" t="s">
        <v>122</v>
      </c>
      <c r="E55" s="22" t="s">
        <v>107</v>
      </c>
      <c r="F55" s="23">
        <v>2.002356</v>
      </c>
      <c r="G55" s="24">
        <v>2.002356</v>
      </c>
      <c r="H55" s="23">
        <v>2.002356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</row>
    <row r="56" spans="1:21">
      <c r="A56" s="18"/>
      <c r="B56" s="19"/>
      <c r="C56" s="20"/>
      <c r="D56" s="21" t="s">
        <v>131</v>
      </c>
      <c r="E56" s="22" t="s">
        <v>132</v>
      </c>
      <c r="F56" s="23">
        <v>48.08511</v>
      </c>
      <c r="G56" s="24">
        <v>48.08511</v>
      </c>
      <c r="H56" s="23">
        <v>41.471593</v>
      </c>
      <c r="I56" s="23">
        <v>5.741517</v>
      </c>
      <c r="J56" s="23">
        <v>0.872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</row>
    <row r="57" spans="1:21">
      <c r="A57" s="18" t="s">
        <v>90</v>
      </c>
      <c r="B57" s="19" t="s">
        <v>91</v>
      </c>
      <c r="C57" s="20" t="s">
        <v>106</v>
      </c>
      <c r="D57" s="21" t="s">
        <v>122</v>
      </c>
      <c r="E57" s="22" t="s">
        <v>130</v>
      </c>
      <c r="F57" s="23">
        <v>0.872</v>
      </c>
      <c r="G57" s="24">
        <v>0.872</v>
      </c>
      <c r="H57" s="23">
        <v>0</v>
      </c>
      <c r="I57" s="23">
        <v>0</v>
      </c>
      <c r="J57" s="23">
        <v>0.872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</row>
    <row r="58" ht="22.5" spans="1:21">
      <c r="A58" s="18" t="s">
        <v>90</v>
      </c>
      <c r="B58" s="19" t="s">
        <v>91</v>
      </c>
      <c r="C58" s="20" t="s">
        <v>91</v>
      </c>
      <c r="D58" s="21" t="s">
        <v>122</v>
      </c>
      <c r="E58" s="22" t="s">
        <v>93</v>
      </c>
      <c r="F58" s="23">
        <v>5.132136</v>
      </c>
      <c r="G58" s="24">
        <v>5.132136</v>
      </c>
      <c r="H58" s="23">
        <v>5.132136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</row>
    <row r="59" ht="22.5" spans="1:21">
      <c r="A59" s="18" t="s">
        <v>90</v>
      </c>
      <c r="B59" s="19" t="s">
        <v>91</v>
      </c>
      <c r="C59" s="20" t="s">
        <v>94</v>
      </c>
      <c r="D59" s="21" t="s">
        <v>122</v>
      </c>
      <c r="E59" s="22" t="s">
        <v>95</v>
      </c>
      <c r="F59" s="23">
        <v>1.932308</v>
      </c>
      <c r="G59" s="24">
        <v>1.932308</v>
      </c>
      <c r="H59" s="23">
        <v>1.932308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</row>
    <row r="60" spans="1:21">
      <c r="A60" s="18" t="s">
        <v>96</v>
      </c>
      <c r="B60" s="19" t="s">
        <v>97</v>
      </c>
      <c r="C60" s="20" t="s">
        <v>106</v>
      </c>
      <c r="D60" s="21" t="s">
        <v>122</v>
      </c>
      <c r="E60" s="22" t="s">
        <v>124</v>
      </c>
      <c r="F60" s="23">
        <v>2.530716</v>
      </c>
      <c r="G60" s="24">
        <v>2.530716</v>
      </c>
      <c r="H60" s="23">
        <v>2.530716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</row>
    <row r="61" spans="1:21">
      <c r="A61" s="18" t="s">
        <v>102</v>
      </c>
      <c r="B61" s="19" t="s">
        <v>106</v>
      </c>
      <c r="C61" s="20" t="s">
        <v>133</v>
      </c>
      <c r="D61" s="21" t="s">
        <v>122</v>
      </c>
      <c r="E61" s="22" t="s">
        <v>134</v>
      </c>
      <c r="F61" s="23">
        <v>33.768848</v>
      </c>
      <c r="G61" s="24">
        <v>33.768848</v>
      </c>
      <c r="H61" s="23">
        <v>28.027331</v>
      </c>
      <c r="I61" s="23">
        <v>5.741517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</row>
    <row r="62" spans="1:21">
      <c r="A62" s="18" t="s">
        <v>105</v>
      </c>
      <c r="B62" s="19" t="s">
        <v>106</v>
      </c>
      <c r="C62" s="20" t="s">
        <v>82</v>
      </c>
      <c r="D62" s="21" t="s">
        <v>122</v>
      </c>
      <c r="E62" s="22" t="s">
        <v>107</v>
      </c>
      <c r="F62" s="23">
        <v>3.849102</v>
      </c>
      <c r="G62" s="24">
        <v>3.849102</v>
      </c>
      <c r="H62" s="23">
        <v>3.849102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</row>
    <row r="63" ht="22.5" spans="1:21">
      <c r="A63" s="18"/>
      <c r="B63" s="19"/>
      <c r="C63" s="20"/>
      <c r="D63" s="21" t="s">
        <v>135</v>
      </c>
      <c r="E63" s="22" t="s">
        <v>136</v>
      </c>
      <c r="F63" s="23">
        <v>134.961438</v>
      </c>
      <c r="G63" s="24">
        <v>119.799938</v>
      </c>
      <c r="H63" s="23">
        <v>102.48609</v>
      </c>
      <c r="I63" s="23">
        <v>15.153408</v>
      </c>
      <c r="J63" s="23">
        <v>2.16044</v>
      </c>
      <c r="K63" s="23">
        <v>15.1615</v>
      </c>
      <c r="L63" s="23">
        <v>0</v>
      </c>
      <c r="M63" s="23">
        <v>0</v>
      </c>
      <c r="N63" s="23">
        <v>15.1615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</row>
    <row r="64" spans="1:21">
      <c r="A64" s="18" t="s">
        <v>90</v>
      </c>
      <c r="B64" s="19" t="s">
        <v>91</v>
      </c>
      <c r="C64" s="20" t="s">
        <v>106</v>
      </c>
      <c r="D64" s="21" t="s">
        <v>122</v>
      </c>
      <c r="E64" s="22" t="s">
        <v>130</v>
      </c>
      <c r="F64" s="23">
        <v>1.03244</v>
      </c>
      <c r="G64" s="24">
        <v>1.03244</v>
      </c>
      <c r="H64" s="23">
        <v>0</v>
      </c>
      <c r="I64" s="23">
        <v>0</v>
      </c>
      <c r="J64" s="23">
        <v>1.03244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</row>
    <row r="65" ht="22.5" spans="1:21">
      <c r="A65" s="18" t="s">
        <v>90</v>
      </c>
      <c r="B65" s="19" t="s">
        <v>91</v>
      </c>
      <c r="C65" s="20" t="s">
        <v>91</v>
      </c>
      <c r="D65" s="21" t="s">
        <v>122</v>
      </c>
      <c r="E65" s="22" t="s">
        <v>93</v>
      </c>
      <c r="F65" s="23">
        <v>12.427264</v>
      </c>
      <c r="G65" s="24">
        <v>12.427264</v>
      </c>
      <c r="H65" s="23">
        <v>12.427264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</row>
    <row r="66" ht="22.5" spans="1:21">
      <c r="A66" s="18" t="s">
        <v>90</v>
      </c>
      <c r="B66" s="19" t="s">
        <v>91</v>
      </c>
      <c r="C66" s="20" t="s">
        <v>94</v>
      </c>
      <c r="D66" s="21" t="s">
        <v>122</v>
      </c>
      <c r="E66" s="22" t="s">
        <v>95</v>
      </c>
      <c r="F66" s="23">
        <v>5.523392</v>
      </c>
      <c r="G66" s="24">
        <v>5.523392</v>
      </c>
      <c r="H66" s="23">
        <v>5.523392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</row>
    <row r="67" spans="1:21">
      <c r="A67" s="18" t="s">
        <v>96</v>
      </c>
      <c r="B67" s="19" t="s">
        <v>103</v>
      </c>
      <c r="C67" s="20" t="s">
        <v>137</v>
      </c>
      <c r="D67" s="21" t="s">
        <v>122</v>
      </c>
      <c r="E67" s="22" t="s">
        <v>138</v>
      </c>
      <c r="F67" s="23">
        <v>100.534803</v>
      </c>
      <c r="G67" s="24">
        <v>85.373303</v>
      </c>
      <c r="H67" s="23">
        <v>69.091895</v>
      </c>
      <c r="I67" s="23">
        <v>15.153408</v>
      </c>
      <c r="J67" s="23">
        <v>1.128</v>
      </c>
      <c r="K67" s="23">
        <v>15.1615</v>
      </c>
      <c r="L67" s="23">
        <v>0</v>
      </c>
      <c r="M67" s="23">
        <v>0</v>
      </c>
      <c r="N67" s="23">
        <v>15.1615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1:21">
      <c r="A68" s="18" t="s">
        <v>96</v>
      </c>
      <c r="B68" s="19" t="s">
        <v>97</v>
      </c>
      <c r="C68" s="20" t="s">
        <v>106</v>
      </c>
      <c r="D68" s="21" t="s">
        <v>122</v>
      </c>
      <c r="E68" s="22" t="s">
        <v>124</v>
      </c>
      <c r="F68" s="23">
        <v>6.123091</v>
      </c>
      <c r="G68" s="24">
        <v>6.123091</v>
      </c>
      <c r="H68" s="23">
        <v>6.123091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</row>
    <row r="69" spans="1:21">
      <c r="A69" s="18" t="s">
        <v>105</v>
      </c>
      <c r="B69" s="19" t="s">
        <v>106</v>
      </c>
      <c r="C69" s="20" t="s">
        <v>82</v>
      </c>
      <c r="D69" s="21" t="s">
        <v>122</v>
      </c>
      <c r="E69" s="22" t="s">
        <v>107</v>
      </c>
      <c r="F69" s="23">
        <v>9.320448</v>
      </c>
      <c r="G69" s="24">
        <v>9.320448</v>
      </c>
      <c r="H69" s="23">
        <v>9.320448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</row>
    <row r="70" ht="22.5" spans="1:21">
      <c r="A70" s="18"/>
      <c r="B70" s="19"/>
      <c r="C70" s="20"/>
      <c r="D70" s="21" t="s">
        <v>139</v>
      </c>
      <c r="E70" s="22" t="s">
        <v>140</v>
      </c>
      <c r="F70" s="23">
        <v>161.518008</v>
      </c>
      <c r="G70" s="24">
        <v>141.437948</v>
      </c>
      <c r="H70" s="23">
        <v>123.780692</v>
      </c>
      <c r="I70" s="23">
        <v>17.645256</v>
      </c>
      <c r="J70" s="23">
        <v>0.012</v>
      </c>
      <c r="K70" s="23">
        <v>20.08006</v>
      </c>
      <c r="L70" s="23">
        <v>17.88006</v>
      </c>
      <c r="M70" s="23">
        <v>2.2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</row>
    <row r="71" ht="22.5" spans="1:21">
      <c r="A71" s="18" t="s">
        <v>90</v>
      </c>
      <c r="B71" s="19" t="s">
        <v>91</v>
      </c>
      <c r="C71" s="20" t="s">
        <v>91</v>
      </c>
      <c r="D71" s="21" t="s">
        <v>122</v>
      </c>
      <c r="E71" s="22" t="s">
        <v>93</v>
      </c>
      <c r="F71" s="23">
        <v>16.362048</v>
      </c>
      <c r="G71" s="24">
        <v>16.362048</v>
      </c>
      <c r="H71" s="23">
        <v>16.362048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</row>
    <row r="72" ht="22.5" spans="1:21">
      <c r="A72" s="18" t="s">
        <v>90</v>
      </c>
      <c r="B72" s="19" t="s">
        <v>91</v>
      </c>
      <c r="C72" s="20" t="s">
        <v>94</v>
      </c>
      <c r="D72" s="21" t="s">
        <v>122</v>
      </c>
      <c r="E72" s="22" t="s">
        <v>95</v>
      </c>
      <c r="F72" s="23">
        <v>5.134368</v>
      </c>
      <c r="G72" s="24">
        <v>5.134368</v>
      </c>
      <c r="H72" s="23">
        <v>5.134368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</row>
    <row r="73" spans="1:21">
      <c r="A73" s="18" t="s">
        <v>96</v>
      </c>
      <c r="B73" s="19" t="s">
        <v>97</v>
      </c>
      <c r="C73" s="20" t="s">
        <v>106</v>
      </c>
      <c r="D73" s="21" t="s">
        <v>122</v>
      </c>
      <c r="E73" s="22" t="s">
        <v>124</v>
      </c>
      <c r="F73" s="23">
        <v>8.062898</v>
      </c>
      <c r="G73" s="24">
        <v>8.062898</v>
      </c>
      <c r="H73" s="23">
        <v>8.062898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</row>
    <row r="74" spans="1:21">
      <c r="A74" s="18" t="s">
        <v>100</v>
      </c>
      <c r="B74" s="19" t="s">
        <v>82</v>
      </c>
      <c r="C74" s="20" t="s">
        <v>86</v>
      </c>
      <c r="D74" s="21" t="s">
        <v>122</v>
      </c>
      <c r="E74" s="22" t="s">
        <v>141</v>
      </c>
      <c r="F74" s="23">
        <v>119.687158</v>
      </c>
      <c r="G74" s="24">
        <v>99.607098</v>
      </c>
      <c r="H74" s="23">
        <v>81.949842</v>
      </c>
      <c r="I74" s="23">
        <v>17.645256</v>
      </c>
      <c r="J74" s="23">
        <v>0.012</v>
      </c>
      <c r="K74" s="23">
        <v>20.08006</v>
      </c>
      <c r="L74" s="23">
        <v>17.88006</v>
      </c>
      <c r="M74" s="23">
        <v>2.2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</row>
    <row r="75" spans="1:21">
      <c r="A75" s="18" t="s">
        <v>105</v>
      </c>
      <c r="B75" s="19" t="s">
        <v>106</v>
      </c>
      <c r="C75" s="20" t="s">
        <v>82</v>
      </c>
      <c r="D75" s="21" t="s">
        <v>122</v>
      </c>
      <c r="E75" s="22" t="s">
        <v>107</v>
      </c>
      <c r="F75" s="23">
        <v>12.271536</v>
      </c>
      <c r="G75" s="24">
        <v>12.271536</v>
      </c>
      <c r="H75" s="23">
        <v>12.271536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</row>
    <row r="76" ht="22.5" spans="1:21">
      <c r="A76" s="18"/>
      <c r="B76" s="19"/>
      <c r="C76" s="20"/>
      <c r="D76" s="21" t="s">
        <v>142</v>
      </c>
      <c r="E76" s="22" t="s">
        <v>143</v>
      </c>
      <c r="F76" s="23">
        <v>57.545783</v>
      </c>
      <c r="G76" s="24">
        <v>57.545783</v>
      </c>
      <c r="H76" s="23">
        <v>50.834112</v>
      </c>
      <c r="I76" s="23">
        <v>6.711671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</row>
    <row r="77" spans="1:21">
      <c r="A77" s="18" t="s">
        <v>90</v>
      </c>
      <c r="B77" s="19" t="s">
        <v>82</v>
      </c>
      <c r="C77" s="20" t="s">
        <v>103</v>
      </c>
      <c r="D77" s="21" t="s">
        <v>122</v>
      </c>
      <c r="E77" s="22" t="s">
        <v>144</v>
      </c>
      <c r="F77" s="23">
        <v>41.120156</v>
      </c>
      <c r="G77" s="24">
        <v>41.120156</v>
      </c>
      <c r="H77" s="23">
        <v>34.408485</v>
      </c>
      <c r="I77" s="23">
        <v>6.711671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</row>
    <row r="78" ht="22.5" spans="1:21">
      <c r="A78" s="18" t="s">
        <v>90</v>
      </c>
      <c r="B78" s="19" t="s">
        <v>91</v>
      </c>
      <c r="C78" s="20" t="s">
        <v>91</v>
      </c>
      <c r="D78" s="21" t="s">
        <v>122</v>
      </c>
      <c r="E78" s="22" t="s">
        <v>93</v>
      </c>
      <c r="F78" s="23">
        <v>6.493368</v>
      </c>
      <c r="G78" s="24">
        <v>6.493368</v>
      </c>
      <c r="H78" s="23">
        <v>6.493368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</row>
    <row r="79" ht="22.5" spans="1:21">
      <c r="A79" s="18" t="s">
        <v>90</v>
      </c>
      <c r="B79" s="19" t="s">
        <v>91</v>
      </c>
      <c r="C79" s="20" t="s">
        <v>94</v>
      </c>
      <c r="D79" s="21" t="s">
        <v>122</v>
      </c>
      <c r="E79" s="22" t="s">
        <v>95</v>
      </c>
      <c r="F79" s="23">
        <v>1.860716</v>
      </c>
      <c r="G79" s="24">
        <v>1.860716</v>
      </c>
      <c r="H79" s="23">
        <v>1.860716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</row>
    <row r="80" spans="1:21">
      <c r="A80" s="18" t="s">
        <v>96</v>
      </c>
      <c r="B80" s="19" t="s">
        <v>97</v>
      </c>
      <c r="C80" s="20" t="s">
        <v>106</v>
      </c>
      <c r="D80" s="21" t="s">
        <v>122</v>
      </c>
      <c r="E80" s="22" t="s">
        <v>124</v>
      </c>
      <c r="F80" s="23">
        <v>3.201517</v>
      </c>
      <c r="G80" s="24">
        <v>3.201517</v>
      </c>
      <c r="H80" s="23">
        <v>3.201517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</row>
    <row r="81" spans="1:21">
      <c r="A81" s="18" t="s">
        <v>105</v>
      </c>
      <c r="B81" s="19" t="s">
        <v>106</v>
      </c>
      <c r="C81" s="20" t="s">
        <v>82</v>
      </c>
      <c r="D81" s="21" t="s">
        <v>122</v>
      </c>
      <c r="E81" s="22" t="s">
        <v>107</v>
      </c>
      <c r="F81" s="23">
        <v>4.870026</v>
      </c>
      <c r="G81" s="24">
        <v>4.870026</v>
      </c>
      <c r="H81" s="23">
        <v>4.870026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</row>
    <row r="82" spans="1:21">
      <c r="A82" s="18"/>
      <c r="B82" s="19"/>
      <c r="C82" s="20"/>
      <c r="D82" s="21" t="s">
        <v>145</v>
      </c>
      <c r="E82" s="22" t="s">
        <v>146</v>
      </c>
      <c r="F82" s="23">
        <v>39.457909</v>
      </c>
      <c r="G82" s="24">
        <v>39.457909</v>
      </c>
      <c r="H82" s="23">
        <v>33.282257</v>
      </c>
      <c r="I82" s="23">
        <v>4.419652</v>
      </c>
      <c r="J82" s="23">
        <v>1.756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</row>
    <row r="83" spans="1:21">
      <c r="A83" s="18" t="s">
        <v>90</v>
      </c>
      <c r="B83" s="19" t="s">
        <v>91</v>
      </c>
      <c r="C83" s="20" t="s">
        <v>106</v>
      </c>
      <c r="D83" s="21" t="s">
        <v>122</v>
      </c>
      <c r="E83" s="22" t="s">
        <v>130</v>
      </c>
      <c r="F83" s="23">
        <v>1.744</v>
      </c>
      <c r="G83" s="24">
        <v>1.744</v>
      </c>
      <c r="H83" s="23">
        <v>0</v>
      </c>
      <c r="I83" s="23">
        <v>0</v>
      </c>
      <c r="J83" s="23">
        <v>1.744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</row>
    <row r="84" ht="22.5" spans="1:21">
      <c r="A84" s="18" t="s">
        <v>90</v>
      </c>
      <c r="B84" s="19" t="s">
        <v>91</v>
      </c>
      <c r="C84" s="20" t="s">
        <v>91</v>
      </c>
      <c r="D84" s="21" t="s">
        <v>122</v>
      </c>
      <c r="E84" s="22" t="s">
        <v>93</v>
      </c>
      <c r="F84" s="23">
        <v>4.157216</v>
      </c>
      <c r="G84" s="24">
        <v>4.157216</v>
      </c>
      <c r="H84" s="23">
        <v>4.157216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</row>
    <row r="85" ht="22.5" spans="1:21">
      <c r="A85" s="18" t="s">
        <v>90</v>
      </c>
      <c r="B85" s="19" t="s">
        <v>91</v>
      </c>
      <c r="C85" s="20" t="s">
        <v>94</v>
      </c>
      <c r="D85" s="21" t="s">
        <v>122</v>
      </c>
      <c r="E85" s="22" t="s">
        <v>95</v>
      </c>
      <c r="F85" s="23">
        <v>2.078608</v>
      </c>
      <c r="G85" s="24">
        <v>2.078608</v>
      </c>
      <c r="H85" s="23">
        <v>2.078608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</row>
    <row r="86" spans="1:21">
      <c r="A86" s="18" t="s">
        <v>96</v>
      </c>
      <c r="B86" s="19" t="s">
        <v>97</v>
      </c>
      <c r="C86" s="20" t="s">
        <v>106</v>
      </c>
      <c r="D86" s="21" t="s">
        <v>122</v>
      </c>
      <c r="E86" s="22" t="s">
        <v>124</v>
      </c>
      <c r="F86" s="23">
        <v>2.048243</v>
      </c>
      <c r="G86" s="24">
        <v>2.048243</v>
      </c>
      <c r="H86" s="23">
        <v>2.048243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</row>
    <row r="87" spans="1:21">
      <c r="A87" s="18" t="s">
        <v>102</v>
      </c>
      <c r="B87" s="19" t="s">
        <v>81</v>
      </c>
      <c r="C87" s="20" t="s">
        <v>147</v>
      </c>
      <c r="D87" s="21" t="s">
        <v>122</v>
      </c>
      <c r="E87" s="22" t="s">
        <v>148</v>
      </c>
      <c r="F87" s="23">
        <v>26.31193</v>
      </c>
      <c r="G87" s="24">
        <v>26.31193</v>
      </c>
      <c r="H87" s="23">
        <v>21.880278</v>
      </c>
      <c r="I87" s="23">
        <v>4.419652</v>
      </c>
      <c r="J87" s="23">
        <v>0.012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</row>
    <row r="88" spans="1:21">
      <c r="A88" s="18" t="s">
        <v>105</v>
      </c>
      <c r="B88" s="19" t="s">
        <v>106</v>
      </c>
      <c r="C88" s="20" t="s">
        <v>82</v>
      </c>
      <c r="D88" s="21" t="s">
        <v>122</v>
      </c>
      <c r="E88" s="22" t="s">
        <v>107</v>
      </c>
      <c r="F88" s="23">
        <v>3.117912</v>
      </c>
      <c r="G88" s="24">
        <v>3.117912</v>
      </c>
      <c r="H88" s="23">
        <v>3.117912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</row>
    <row r="89" spans="1:21">
      <c r="A89" s="18"/>
      <c r="B89" s="19"/>
      <c r="C89" s="20"/>
      <c r="D89" s="21" t="s">
        <v>149</v>
      </c>
      <c r="E89" s="22" t="s">
        <v>150</v>
      </c>
      <c r="F89" s="23">
        <v>24.635604</v>
      </c>
      <c r="G89" s="24">
        <v>24.635604</v>
      </c>
      <c r="H89" s="23">
        <v>21.579492</v>
      </c>
      <c r="I89" s="23">
        <v>3.056112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</row>
    <row r="90" ht="22.5" spans="1:21">
      <c r="A90" s="18" t="s">
        <v>90</v>
      </c>
      <c r="B90" s="19" t="s">
        <v>91</v>
      </c>
      <c r="C90" s="20" t="s">
        <v>91</v>
      </c>
      <c r="D90" s="21" t="s">
        <v>122</v>
      </c>
      <c r="E90" s="22" t="s">
        <v>93</v>
      </c>
      <c r="F90" s="23">
        <v>2.848896</v>
      </c>
      <c r="G90" s="24">
        <v>2.848896</v>
      </c>
      <c r="H90" s="23">
        <v>2.848896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</row>
    <row r="91" ht="22.5" spans="1:21">
      <c r="A91" s="18" t="s">
        <v>90</v>
      </c>
      <c r="B91" s="19" t="s">
        <v>91</v>
      </c>
      <c r="C91" s="20" t="s">
        <v>94</v>
      </c>
      <c r="D91" s="21" t="s">
        <v>122</v>
      </c>
      <c r="E91" s="22" t="s">
        <v>95</v>
      </c>
      <c r="F91" s="23">
        <v>1.424448</v>
      </c>
      <c r="G91" s="24">
        <v>1.424448</v>
      </c>
      <c r="H91" s="23">
        <v>1.424448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</row>
    <row r="92" ht="22.5" spans="1:21">
      <c r="A92" s="18" t="s">
        <v>90</v>
      </c>
      <c r="B92" s="19" t="s">
        <v>151</v>
      </c>
      <c r="C92" s="20" t="s">
        <v>121</v>
      </c>
      <c r="D92" s="21" t="s">
        <v>122</v>
      </c>
      <c r="E92" s="22" t="s">
        <v>152</v>
      </c>
      <c r="F92" s="23">
        <v>16.822351</v>
      </c>
      <c r="G92" s="24">
        <v>16.822351</v>
      </c>
      <c r="H92" s="23">
        <v>13.766239</v>
      </c>
      <c r="I92" s="23">
        <v>3.056112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</row>
    <row r="93" spans="1:21">
      <c r="A93" s="18" t="s">
        <v>96</v>
      </c>
      <c r="B93" s="19" t="s">
        <v>97</v>
      </c>
      <c r="C93" s="20" t="s">
        <v>106</v>
      </c>
      <c r="D93" s="21" t="s">
        <v>122</v>
      </c>
      <c r="E93" s="22" t="s">
        <v>124</v>
      </c>
      <c r="F93" s="23">
        <v>1.403237</v>
      </c>
      <c r="G93" s="24">
        <v>1.403237</v>
      </c>
      <c r="H93" s="23">
        <v>1.403237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</row>
    <row r="94" spans="1:21">
      <c r="A94" s="18" t="s">
        <v>105</v>
      </c>
      <c r="B94" s="19" t="s">
        <v>106</v>
      </c>
      <c r="C94" s="20" t="s">
        <v>82</v>
      </c>
      <c r="D94" s="21" t="s">
        <v>122</v>
      </c>
      <c r="E94" s="22" t="s">
        <v>107</v>
      </c>
      <c r="F94" s="23">
        <v>2.136672</v>
      </c>
      <c r="G94" s="24">
        <v>2.136672</v>
      </c>
      <c r="H94" s="23">
        <v>2.136672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</row>
    <row r="95" spans="1:21">
      <c r="A95" s="18"/>
      <c r="B95" s="19"/>
      <c r="C95" s="20"/>
      <c r="D95" s="21" t="s">
        <v>153</v>
      </c>
      <c r="E95" s="22" t="s">
        <v>154</v>
      </c>
      <c r="F95" s="23">
        <v>92.853104</v>
      </c>
      <c r="G95" s="24">
        <v>92.853104</v>
      </c>
      <c r="H95" s="23">
        <v>84.038609</v>
      </c>
      <c r="I95" s="23">
        <v>8.808495</v>
      </c>
      <c r="J95" s="23">
        <v>0.006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</row>
    <row r="96" ht="22.5" spans="1:21">
      <c r="A96" s="18" t="s">
        <v>90</v>
      </c>
      <c r="B96" s="19" t="s">
        <v>91</v>
      </c>
      <c r="C96" s="20" t="s">
        <v>91</v>
      </c>
      <c r="D96" s="21" t="s">
        <v>122</v>
      </c>
      <c r="E96" s="22" t="s">
        <v>93</v>
      </c>
      <c r="F96" s="23">
        <v>10.467957</v>
      </c>
      <c r="G96" s="24">
        <v>10.467957</v>
      </c>
      <c r="H96" s="23">
        <v>10.467957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</row>
    <row r="97" ht="22.5" spans="1:21">
      <c r="A97" s="18" t="s">
        <v>90</v>
      </c>
      <c r="B97" s="19" t="s">
        <v>91</v>
      </c>
      <c r="C97" s="20" t="s">
        <v>94</v>
      </c>
      <c r="D97" s="21" t="s">
        <v>122</v>
      </c>
      <c r="E97" s="22" t="s">
        <v>95</v>
      </c>
      <c r="F97" s="23">
        <v>5.233979</v>
      </c>
      <c r="G97" s="24">
        <v>5.233979</v>
      </c>
      <c r="H97" s="23">
        <v>5.233979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</row>
    <row r="98" spans="1:21">
      <c r="A98" s="18" t="s">
        <v>96</v>
      </c>
      <c r="B98" s="19" t="s">
        <v>97</v>
      </c>
      <c r="C98" s="20" t="s">
        <v>106</v>
      </c>
      <c r="D98" s="21" t="s">
        <v>122</v>
      </c>
      <c r="E98" s="22" t="s">
        <v>124</v>
      </c>
      <c r="F98" s="23">
        <v>5.14633</v>
      </c>
      <c r="G98" s="24">
        <v>5.14633</v>
      </c>
      <c r="H98" s="23">
        <v>5.14633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</row>
    <row r="99" spans="1:21">
      <c r="A99" s="18" t="s">
        <v>102</v>
      </c>
      <c r="B99" s="19" t="s">
        <v>82</v>
      </c>
      <c r="C99" s="20" t="s">
        <v>133</v>
      </c>
      <c r="D99" s="21" t="s">
        <v>122</v>
      </c>
      <c r="E99" s="22" t="s">
        <v>155</v>
      </c>
      <c r="F99" s="23">
        <v>64.15387</v>
      </c>
      <c r="G99" s="24">
        <v>64.15387</v>
      </c>
      <c r="H99" s="23">
        <v>55.339375</v>
      </c>
      <c r="I99" s="23">
        <v>8.808495</v>
      </c>
      <c r="J99" s="23">
        <v>0.006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</row>
    <row r="100" spans="1:21">
      <c r="A100" s="18" t="s">
        <v>105</v>
      </c>
      <c r="B100" s="19" t="s">
        <v>106</v>
      </c>
      <c r="C100" s="20" t="s">
        <v>82</v>
      </c>
      <c r="D100" s="21" t="s">
        <v>122</v>
      </c>
      <c r="E100" s="22" t="s">
        <v>107</v>
      </c>
      <c r="F100" s="23">
        <v>7.850968</v>
      </c>
      <c r="G100" s="24">
        <v>7.850968</v>
      </c>
      <c r="H100" s="23">
        <v>7.850968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</row>
    <row r="101" ht="22.5" spans="1:21">
      <c r="A101" s="18"/>
      <c r="B101" s="19"/>
      <c r="C101" s="20"/>
      <c r="D101" s="21" t="s">
        <v>156</v>
      </c>
      <c r="E101" s="22" t="s">
        <v>157</v>
      </c>
      <c r="F101" s="23">
        <v>29.257786</v>
      </c>
      <c r="G101" s="24">
        <v>29.257786</v>
      </c>
      <c r="H101" s="23">
        <v>24.439378</v>
      </c>
      <c r="I101" s="23">
        <v>3.074408</v>
      </c>
      <c r="J101" s="23">
        <v>1.744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</row>
    <row r="102" spans="1:21">
      <c r="A102" s="18" t="s">
        <v>90</v>
      </c>
      <c r="B102" s="19" t="s">
        <v>91</v>
      </c>
      <c r="C102" s="20" t="s">
        <v>106</v>
      </c>
      <c r="D102" s="21" t="s">
        <v>122</v>
      </c>
      <c r="E102" s="22" t="s">
        <v>130</v>
      </c>
      <c r="F102" s="23">
        <v>1.744</v>
      </c>
      <c r="G102" s="24">
        <v>1.744</v>
      </c>
      <c r="H102" s="23">
        <v>0</v>
      </c>
      <c r="I102" s="23">
        <v>0</v>
      </c>
      <c r="J102" s="23">
        <v>1.744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</row>
    <row r="103" ht="22.5" spans="1:21">
      <c r="A103" s="18" t="s">
        <v>90</v>
      </c>
      <c r="B103" s="19" t="s">
        <v>91</v>
      </c>
      <c r="C103" s="20" t="s">
        <v>91</v>
      </c>
      <c r="D103" s="21" t="s">
        <v>122</v>
      </c>
      <c r="E103" s="22" t="s">
        <v>93</v>
      </c>
      <c r="F103" s="23">
        <v>2.995264</v>
      </c>
      <c r="G103" s="24">
        <v>2.995264</v>
      </c>
      <c r="H103" s="23">
        <v>2.995264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</row>
    <row r="104" ht="22.5" spans="1:21">
      <c r="A104" s="18" t="s">
        <v>90</v>
      </c>
      <c r="B104" s="19" t="s">
        <v>91</v>
      </c>
      <c r="C104" s="20" t="s">
        <v>94</v>
      </c>
      <c r="D104" s="21" t="s">
        <v>122</v>
      </c>
      <c r="E104" s="22" t="s">
        <v>95</v>
      </c>
      <c r="F104" s="23">
        <v>1.497632</v>
      </c>
      <c r="G104" s="24">
        <v>1.497632</v>
      </c>
      <c r="H104" s="23">
        <v>1.497632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</row>
    <row r="105" spans="1:21">
      <c r="A105" s="18" t="s">
        <v>96</v>
      </c>
      <c r="B105" s="19" t="s">
        <v>97</v>
      </c>
      <c r="C105" s="20" t="s">
        <v>106</v>
      </c>
      <c r="D105" s="21" t="s">
        <v>122</v>
      </c>
      <c r="E105" s="22" t="s">
        <v>124</v>
      </c>
      <c r="F105" s="23">
        <v>1.618591</v>
      </c>
      <c r="G105" s="24">
        <v>1.618591</v>
      </c>
      <c r="H105" s="23">
        <v>1.618591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</row>
    <row r="106" spans="1:21">
      <c r="A106" s="18" t="s">
        <v>102</v>
      </c>
      <c r="B106" s="19" t="s">
        <v>82</v>
      </c>
      <c r="C106" s="20" t="s">
        <v>133</v>
      </c>
      <c r="D106" s="21" t="s">
        <v>122</v>
      </c>
      <c r="E106" s="22" t="s">
        <v>155</v>
      </c>
      <c r="F106" s="23">
        <v>19.155851</v>
      </c>
      <c r="G106" s="24">
        <v>19.155851</v>
      </c>
      <c r="H106" s="23">
        <v>16.081443</v>
      </c>
      <c r="I106" s="23">
        <v>3.074408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</row>
    <row r="107" spans="1:21">
      <c r="A107" s="18" t="s">
        <v>105</v>
      </c>
      <c r="B107" s="19" t="s">
        <v>106</v>
      </c>
      <c r="C107" s="20" t="s">
        <v>82</v>
      </c>
      <c r="D107" s="21" t="s">
        <v>122</v>
      </c>
      <c r="E107" s="22" t="s">
        <v>107</v>
      </c>
      <c r="F107" s="23">
        <v>2.246448</v>
      </c>
      <c r="G107" s="24">
        <v>2.246448</v>
      </c>
      <c r="H107" s="23">
        <v>2.246448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1:21">
      <c r="A108" s="18"/>
      <c r="B108" s="19"/>
      <c r="C108" s="20"/>
      <c r="D108" s="21" t="s">
        <v>158</v>
      </c>
      <c r="E108" s="22" t="s">
        <v>159</v>
      </c>
      <c r="F108" s="23">
        <v>72.631354</v>
      </c>
      <c r="G108" s="24">
        <v>72.631354</v>
      </c>
      <c r="H108" s="23">
        <v>65.303489</v>
      </c>
      <c r="I108" s="23">
        <v>7.321865</v>
      </c>
      <c r="J108" s="23">
        <v>0.006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</row>
    <row r="109" ht="22.5" spans="1:21">
      <c r="A109" s="18" t="s">
        <v>90</v>
      </c>
      <c r="B109" s="19" t="s">
        <v>91</v>
      </c>
      <c r="C109" s="20" t="s">
        <v>91</v>
      </c>
      <c r="D109" s="21" t="s">
        <v>122</v>
      </c>
      <c r="E109" s="22" t="s">
        <v>93</v>
      </c>
      <c r="F109" s="23">
        <v>8.17492</v>
      </c>
      <c r="G109" s="24">
        <v>8.17492</v>
      </c>
      <c r="H109" s="23">
        <v>8.17492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</row>
    <row r="110" ht="22.5" spans="1:21">
      <c r="A110" s="18" t="s">
        <v>90</v>
      </c>
      <c r="B110" s="19" t="s">
        <v>91</v>
      </c>
      <c r="C110" s="20" t="s">
        <v>94</v>
      </c>
      <c r="D110" s="21" t="s">
        <v>122</v>
      </c>
      <c r="E110" s="22" t="s">
        <v>95</v>
      </c>
      <c r="F110" s="23">
        <v>3.411252</v>
      </c>
      <c r="G110" s="24">
        <v>3.411252</v>
      </c>
      <c r="H110" s="23">
        <v>3.411252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</row>
    <row r="111" spans="1:21">
      <c r="A111" s="18" t="s">
        <v>96</v>
      </c>
      <c r="B111" s="19" t="s">
        <v>97</v>
      </c>
      <c r="C111" s="20" t="s">
        <v>106</v>
      </c>
      <c r="D111" s="21" t="s">
        <v>122</v>
      </c>
      <c r="E111" s="22" t="s">
        <v>124</v>
      </c>
      <c r="F111" s="23">
        <v>4.021274</v>
      </c>
      <c r="G111" s="24">
        <v>4.021274</v>
      </c>
      <c r="H111" s="23">
        <v>4.021274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</row>
    <row r="112" spans="1:21">
      <c r="A112" s="18" t="s">
        <v>102</v>
      </c>
      <c r="B112" s="19" t="s">
        <v>82</v>
      </c>
      <c r="C112" s="20" t="s">
        <v>133</v>
      </c>
      <c r="D112" s="21" t="s">
        <v>122</v>
      </c>
      <c r="E112" s="22" t="s">
        <v>155</v>
      </c>
      <c r="F112" s="23">
        <v>50.892718</v>
      </c>
      <c r="G112" s="24">
        <v>50.892718</v>
      </c>
      <c r="H112" s="23">
        <v>43.564853</v>
      </c>
      <c r="I112" s="23">
        <v>7.321865</v>
      </c>
      <c r="J112" s="23">
        <v>0.006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</row>
    <row r="113" spans="1:21">
      <c r="A113" s="18" t="s">
        <v>105</v>
      </c>
      <c r="B113" s="19" t="s">
        <v>106</v>
      </c>
      <c r="C113" s="20" t="s">
        <v>82</v>
      </c>
      <c r="D113" s="21" t="s">
        <v>122</v>
      </c>
      <c r="E113" s="22" t="s">
        <v>107</v>
      </c>
      <c r="F113" s="23">
        <v>6.13119</v>
      </c>
      <c r="G113" s="24">
        <v>6.13119</v>
      </c>
      <c r="H113" s="23">
        <v>6.13119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</row>
    <row r="114" spans="1:21">
      <c r="A114" s="18"/>
      <c r="B114" s="19"/>
      <c r="C114" s="20"/>
      <c r="D114" s="21" t="s">
        <v>160</v>
      </c>
      <c r="E114" s="22" t="s">
        <v>161</v>
      </c>
      <c r="F114" s="23">
        <v>23.787015</v>
      </c>
      <c r="G114" s="24">
        <v>23.787015</v>
      </c>
      <c r="H114" s="23">
        <v>20.779995</v>
      </c>
      <c r="I114" s="23">
        <v>3.00702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</row>
    <row r="115" ht="22.5" spans="1:21">
      <c r="A115" s="18" t="s">
        <v>90</v>
      </c>
      <c r="B115" s="19" t="s">
        <v>91</v>
      </c>
      <c r="C115" s="20" t="s">
        <v>91</v>
      </c>
      <c r="D115" s="21" t="s">
        <v>122</v>
      </c>
      <c r="E115" s="22" t="s">
        <v>93</v>
      </c>
      <c r="F115" s="23">
        <v>2.45616</v>
      </c>
      <c r="G115" s="24">
        <v>2.45616</v>
      </c>
      <c r="H115" s="23">
        <v>2.45616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</row>
    <row r="116" ht="22.5" spans="1:21">
      <c r="A116" s="18" t="s">
        <v>90</v>
      </c>
      <c r="B116" s="19" t="s">
        <v>91</v>
      </c>
      <c r="C116" s="20" t="s">
        <v>94</v>
      </c>
      <c r="D116" s="21" t="s">
        <v>122</v>
      </c>
      <c r="E116" s="22" t="s">
        <v>95</v>
      </c>
      <c r="F116" s="23">
        <v>1.22808</v>
      </c>
      <c r="G116" s="24">
        <v>1.22808</v>
      </c>
      <c r="H116" s="23">
        <v>1.22808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</row>
    <row r="117" spans="1:21">
      <c r="A117" s="18" t="s">
        <v>96</v>
      </c>
      <c r="B117" s="19" t="s">
        <v>97</v>
      </c>
      <c r="C117" s="20" t="s">
        <v>106</v>
      </c>
      <c r="D117" s="21" t="s">
        <v>122</v>
      </c>
      <c r="E117" s="22" t="s">
        <v>124</v>
      </c>
      <c r="F117" s="23">
        <v>1.211778</v>
      </c>
      <c r="G117" s="24">
        <v>1.211778</v>
      </c>
      <c r="H117" s="23">
        <v>1.211778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</row>
    <row r="118" spans="1:21">
      <c r="A118" s="18" t="s">
        <v>102</v>
      </c>
      <c r="B118" s="19" t="s">
        <v>91</v>
      </c>
      <c r="C118" s="20" t="s">
        <v>121</v>
      </c>
      <c r="D118" s="21" t="s">
        <v>122</v>
      </c>
      <c r="E118" s="22" t="s">
        <v>162</v>
      </c>
      <c r="F118" s="23">
        <v>17.048877</v>
      </c>
      <c r="G118" s="24">
        <v>17.048877</v>
      </c>
      <c r="H118" s="23">
        <v>14.041857</v>
      </c>
      <c r="I118" s="23">
        <v>3.00702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23">
        <v>0</v>
      </c>
    </row>
    <row r="119" spans="1:21">
      <c r="A119" s="18" t="s">
        <v>105</v>
      </c>
      <c r="B119" s="19" t="s">
        <v>106</v>
      </c>
      <c r="C119" s="20" t="s">
        <v>82</v>
      </c>
      <c r="D119" s="21" t="s">
        <v>122</v>
      </c>
      <c r="E119" s="22" t="s">
        <v>107</v>
      </c>
      <c r="F119" s="23">
        <v>1.84212</v>
      </c>
      <c r="G119" s="24">
        <v>1.84212</v>
      </c>
      <c r="H119" s="23">
        <v>1.84212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</row>
  </sheetData>
  <mergeCells count="8">
    <mergeCell ref="R1:S1"/>
    <mergeCell ref="A2:Y2"/>
    <mergeCell ref="R3:T3"/>
    <mergeCell ref="G4:J4"/>
    <mergeCell ref="K4:U4"/>
    <mergeCell ref="D4:D5"/>
    <mergeCell ref="E4:E5"/>
    <mergeCell ref="F4:F5"/>
  </mergeCells>
  <pageMargins left="0.393055555555556" right="0.196527777777778" top="0.275" bottom="0.275" header="0" footer="0"/>
  <pageSetup paperSize="9" scale="7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workbookViewId="0">
      <selection activeCell="I14" sqref="I14"/>
    </sheetView>
  </sheetViews>
  <sheetFormatPr defaultColWidth="10" defaultRowHeight="13.5"/>
  <cols>
    <col min="1" max="1" width="14" style="1" customWidth="1"/>
    <col min="2" max="2" width="30.75" style="61" customWidth="1"/>
    <col min="3" max="3" width="18.75" style="62" customWidth="1"/>
    <col min="4" max="4" width="19.75" style="62" customWidth="1"/>
    <col min="5" max="5" width="23" style="62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63"/>
      <c r="D1" s="63"/>
      <c r="E1" s="64" t="s">
        <v>163</v>
      </c>
      <c r="F1" s="2"/>
      <c r="G1" s="2"/>
      <c r="H1" s="2"/>
      <c r="I1" s="2"/>
    </row>
    <row r="2" ht="22.5" customHeight="1" spans="1:5">
      <c r="A2" s="3" t="s">
        <v>164</v>
      </c>
      <c r="B2" s="3"/>
      <c r="C2" s="65"/>
      <c r="D2" s="65"/>
      <c r="E2" s="65"/>
    </row>
    <row r="3" ht="14.25" customHeight="1" spans="1:9">
      <c r="A3" s="2"/>
      <c r="B3" s="2"/>
      <c r="C3" s="63"/>
      <c r="D3" s="63"/>
      <c r="E3" s="64" t="s">
        <v>3</v>
      </c>
      <c r="F3" s="2"/>
      <c r="G3" s="2"/>
      <c r="H3" s="2"/>
      <c r="I3" s="2"/>
    </row>
    <row r="4" ht="14.25" customHeight="1" spans="1:7">
      <c r="A4" s="4" t="s">
        <v>165</v>
      </c>
      <c r="B4" s="4" t="s">
        <v>166</v>
      </c>
      <c r="C4" s="66" t="s">
        <v>60</v>
      </c>
      <c r="D4" s="66"/>
      <c r="E4" s="66"/>
      <c r="F4" s="2"/>
      <c r="G4" s="2"/>
    </row>
    <row r="5" ht="9.75" customHeight="1" spans="1:9">
      <c r="A5" s="4"/>
      <c r="B5" s="4"/>
      <c r="C5" s="66" t="s">
        <v>167</v>
      </c>
      <c r="D5" s="66" t="s">
        <v>168</v>
      </c>
      <c r="E5" s="66" t="s">
        <v>169</v>
      </c>
      <c r="F5" s="2"/>
      <c r="G5" s="2"/>
      <c r="H5" s="2"/>
      <c r="I5" s="2"/>
    </row>
    <row r="6" ht="6" customHeight="1" spans="1:5">
      <c r="A6" s="4"/>
      <c r="B6" s="4"/>
      <c r="C6" s="66"/>
      <c r="D6" s="66"/>
      <c r="E6" s="66"/>
    </row>
    <row r="7" ht="14.25" customHeight="1" spans="1:5">
      <c r="A7" s="4" t="s">
        <v>75</v>
      </c>
      <c r="B7" s="4" t="s">
        <v>75</v>
      </c>
      <c r="C7" s="66">
        <v>1</v>
      </c>
      <c r="D7" s="66">
        <v>2</v>
      </c>
      <c r="E7" s="66">
        <v>3</v>
      </c>
    </row>
    <row r="8" ht="14.25" customHeight="1" spans="1:5">
      <c r="A8" s="7"/>
      <c r="B8" s="67" t="s">
        <v>9</v>
      </c>
      <c r="C8" s="68">
        <v>1324.82</v>
      </c>
      <c r="D8" s="68">
        <f>D9+D22+D37</f>
        <v>1176.959538</v>
      </c>
      <c r="E8" s="68">
        <f>E9+E22+E37</f>
        <v>147.8635</v>
      </c>
    </row>
    <row r="9" ht="14.25" customHeight="1" spans="1:5">
      <c r="A9" s="67">
        <v>301</v>
      </c>
      <c r="B9" s="69" t="s">
        <v>65</v>
      </c>
      <c r="C9" s="68">
        <f>C10+C11+C12+C13+C14+C15+C16+C17+C18+C19+C20+C21</f>
        <v>1160.138338</v>
      </c>
      <c r="D9" s="68">
        <f>D10+D11+D12+D13+D14+D15+D16+D17+D18+D19+D20+D21</f>
        <v>1160.138338</v>
      </c>
      <c r="E9" s="68">
        <f>E10+E11+E12+E13+E14+E15+E16+E17+E18+E19+E20+E21</f>
        <v>0</v>
      </c>
    </row>
    <row r="10" ht="14.25" customHeight="1" spans="1:5">
      <c r="A10" s="5">
        <v>30101</v>
      </c>
      <c r="B10" s="5" t="s">
        <v>170</v>
      </c>
      <c r="C10" s="70">
        <v>234.6036</v>
      </c>
      <c r="D10" s="70">
        <v>234.6036</v>
      </c>
      <c r="E10" s="71">
        <v>0</v>
      </c>
    </row>
    <row r="11" ht="14.25" customHeight="1" spans="1:5">
      <c r="A11" s="5">
        <v>30102</v>
      </c>
      <c r="B11" s="5" t="s">
        <v>171</v>
      </c>
      <c r="C11" s="70">
        <v>164.4264</v>
      </c>
      <c r="D11" s="70">
        <v>164.4264</v>
      </c>
      <c r="E11" s="71">
        <v>0</v>
      </c>
    </row>
    <row r="12" ht="14.25" customHeight="1" spans="1:5">
      <c r="A12" s="5">
        <v>30103</v>
      </c>
      <c r="B12" s="5" t="s">
        <v>172</v>
      </c>
      <c r="C12" s="70">
        <f>(85369+665040+873528)/10000</f>
        <v>162.3937</v>
      </c>
      <c r="D12" s="70">
        <f>(85369+665040+873528)/10000</f>
        <v>162.3937</v>
      </c>
      <c r="E12" s="71">
        <v>0</v>
      </c>
    </row>
    <row r="13" ht="30" customHeight="1" spans="1:5">
      <c r="A13" s="5">
        <v>30108</v>
      </c>
      <c r="B13" s="5" t="s">
        <v>173</v>
      </c>
      <c r="C13" s="72">
        <v>128.475733</v>
      </c>
      <c r="D13" s="72">
        <v>128.475733</v>
      </c>
      <c r="E13" s="71">
        <v>0</v>
      </c>
    </row>
    <row r="14" ht="14.25" customHeight="1" spans="1:5">
      <c r="A14" s="5">
        <v>30109</v>
      </c>
      <c r="B14" s="5" t="s">
        <v>174</v>
      </c>
      <c r="C14" s="70">
        <v>57.243411</v>
      </c>
      <c r="D14" s="70">
        <v>57.243411</v>
      </c>
      <c r="E14" s="71">
        <v>0</v>
      </c>
    </row>
    <row r="15" ht="14.25" customHeight="1" spans="1:5">
      <c r="A15" s="5">
        <v>30110</v>
      </c>
      <c r="B15" s="5" t="s">
        <v>175</v>
      </c>
      <c r="C15" s="72">
        <f>(627759.25+3816)/10000</f>
        <v>63.157525</v>
      </c>
      <c r="D15" s="72">
        <f>(627759.25+3816)/10000</f>
        <v>63.157525</v>
      </c>
      <c r="E15" s="71">
        <v>0</v>
      </c>
    </row>
    <row r="16" ht="14.25" customHeight="1" spans="1:5">
      <c r="A16" s="5">
        <v>30112</v>
      </c>
      <c r="B16" s="5" t="s">
        <v>176</v>
      </c>
      <c r="C16" s="71">
        <f>(26737.38+12736.54)/10000</f>
        <v>3.947392</v>
      </c>
      <c r="D16" s="71">
        <f>(26737.38+12736.54)/10000</f>
        <v>3.947392</v>
      </c>
      <c r="E16" s="71">
        <v>0</v>
      </c>
    </row>
    <row r="17" ht="14.25" customHeight="1" spans="1:5">
      <c r="A17" s="5">
        <v>30111</v>
      </c>
      <c r="B17" s="5" t="s">
        <v>177</v>
      </c>
      <c r="C17" s="70">
        <v>8.854577</v>
      </c>
      <c r="D17" s="70">
        <v>8.854577</v>
      </c>
      <c r="E17" s="71">
        <v>0</v>
      </c>
    </row>
    <row r="18" ht="14.25" customHeight="1" spans="1:5">
      <c r="A18" s="5">
        <v>30113</v>
      </c>
      <c r="B18" s="5" t="s">
        <v>178</v>
      </c>
      <c r="C18" s="70">
        <v>96.3568</v>
      </c>
      <c r="D18" s="70">
        <v>96.3568</v>
      </c>
      <c r="E18" s="71">
        <v>0</v>
      </c>
    </row>
    <row r="19" ht="14.25" customHeight="1" spans="1:5">
      <c r="A19" s="5">
        <v>30107</v>
      </c>
      <c r="B19" s="5" t="s">
        <v>179</v>
      </c>
      <c r="C19" s="73">
        <v>34.896</v>
      </c>
      <c r="D19" s="73">
        <v>34.896</v>
      </c>
      <c r="E19" s="74">
        <v>0</v>
      </c>
    </row>
    <row r="20" ht="14.25" customHeight="1" spans="1:5">
      <c r="A20" s="5">
        <v>30199</v>
      </c>
      <c r="B20" s="5" t="s">
        <v>180</v>
      </c>
      <c r="C20" s="71">
        <v>205.7832</v>
      </c>
      <c r="D20" s="75">
        <v>205.7832</v>
      </c>
      <c r="E20" s="76">
        <v>0</v>
      </c>
    </row>
    <row r="21" ht="14.25" customHeight="1" spans="1:5">
      <c r="A21" s="5">
        <v>30106</v>
      </c>
      <c r="B21" s="5" t="s">
        <v>181</v>
      </c>
      <c r="C21" s="71">
        <v>0</v>
      </c>
      <c r="D21" s="77">
        <v>0</v>
      </c>
      <c r="E21" s="76">
        <v>0</v>
      </c>
    </row>
    <row r="22" ht="14.25" customHeight="1" spans="1:5">
      <c r="A22" s="67">
        <v>302</v>
      </c>
      <c r="B22" s="69" t="s">
        <v>66</v>
      </c>
      <c r="C22" s="78">
        <f>C23+C24+C25+C26+C27+C28+C29+C30+C31+C32+C33+C34+C35+C36</f>
        <v>147.8635</v>
      </c>
      <c r="D22" s="78">
        <f>D23+D24+D25+D26+D27+D28+D29+D30+D31+D32+D33+D34+D35+D36</f>
        <v>0</v>
      </c>
      <c r="E22" s="79">
        <f>E23+E24+E25+E26+E27+E28+E29+E30+E31+E32+E33+E34+E35+E36</f>
        <v>147.8635</v>
      </c>
    </row>
    <row r="23" ht="14.25" customHeight="1" spans="1:5">
      <c r="A23" s="5">
        <v>30201</v>
      </c>
      <c r="B23" s="5" t="s">
        <v>182</v>
      </c>
      <c r="C23" s="80">
        <f>D23+E23</f>
        <v>9.84</v>
      </c>
      <c r="D23" s="81">
        <v>0</v>
      </c>
      <c r="E23" s="70">
        <v>9.84</v>
      </c>
    </row>
    <row r="24" ht="14.25" customHeight="1" spans="1:5">
      <c r="A24" s="5">
        <v>30202</v>
      </c>
      <c r="B24" s="5" t="s">
        <v>183</v>
      </c>
      <c r="C24" s="80">
        <f t="shared" ref="C24:C36" si="0">D24+E24</f>
        <v>2.46</v>
      </c>
      <c r="D24" s="81">
        <v>0</v>
      </c>
      <c r="E24" s="70">
        <v>2.46</v>
      </c>
    </row>
    <row r="25" ht="14.25" customHeight="1" spans="1:5">
      <c r="A25" s="5">
        <v>30205</v>
      </c>
      <c r="B25" s="5" t="s">
        <v>184</v>
      </c>
      <c r="C25" s="80">
        <f t="shared" si="0"/>
        <v>1.64</v>
      </c>
      <c r="D25" s="81">
        <v>0</v>
      </c>
      <c r="E25" s="70">
        <v>1.64</v>
      </c>
    </row>
    <row r="26" ht="14.25" customHeight="1" spans="1:5">
      <c r="A26" s="5">
        <v>30206</v>
      </c>
      <c r="B26" s="5" t="s">
        <v>185</v>
      </c>
      <c r="C26" s="80">
        <f t="shared" si="0"/>
        <v>6.56</v>
      </c>
      <c r="D26" s="81">
        <v>0</v>
      </c>
      <c r="E26" s="70">
        <v>6.56</v>
      </c>
    </row>
    <row r="27" ht="14.25" customHeight="1" spans="1:5">
      <c r="A27" s="5">
        <v>30207</v>
      </c>
      <c r="B27" s="5" t="s">
        <v>186</v>
      </c>
      <c r="C27" s="80">
        <f t="shared" si="0"/>
        <v>8.516</v>
      </c>
      <c r="D27" s="81">
        <v>0</v>
      </c>
      <c r="E27" s="70">
        <f>8.516</f>
        <v>8.516</v>
      </c>
    </row>
    <row r="28" ht="14.25" customHeight="1" spans="1:5">
      <c r="A28" s="5">
        <v>30211</v>
      </c>
      <c r="B28" s="5" t="s">
        <v>187</v>
      </c>
      <c r="C28" s="80">
        <f t="shared" si="0"/>
        <v>26.02</v>
      </c>
      <c r="D28" s="81">
        <v>0</v>
      </c>
      <c r="E28" s="70">
        <v>26.02</v>
      </c>
    </row>
    <row r="29" ht="14.25" customHeight="1" spans="1:5">
      <c r="A29" s="5">
        <v>30213</v>
      </c>
      <c r="B29" s="5" t="s">
        <v>188</v>
      </c>
      <c r="C29" s="80">
        <f t="shared" si="0"/>
        <v>3.28</v>
      </c>
      <c r="D29" s="81">
        <v>0</v>
      </c>
      <c r="E29" s="70">
        <v>3.28</v>
      </c>
    </row>
    <row r="30" ht="14.25" customHeight="1" spans="1:5">
      <c r="A30" s="5">
        <v>30215</v>
      </c>
      <c r="B30" s="5" t="s">
        <v>189</v>
      </c>
      <c r="C30" s="80">
        <f t="shared" si="0"/>
        <v>3.28</v>
      </c>
      <c r="D30" s="81">
        <v>0</v>
      </c>
      <c r="E30" s="70">
        <v>3.28</v>
      </c>
    </row>
    <row r="31" ht="14.25" customHeight="1" spans="1:5">
      <c r="A31" s="5">
        <v>30216</v>
      </c>
      <c r="B31" s="5" t="s">
        <v>190</v>
      </c>
      <c r="C31" s="80">
        <f t="shared" si="0"/>
        <v>4.92</v>
      </c>
      <c r="D31" s="81">
        <v>0</v>
      </c>
      <c r="E31" s="70">
        <v>4.92</v>
      </c>
    </row>
    <row r="32" ht="14.25" customHeight="1" spans="1:5">
      <c r="A32" s="5">
        <v>30217</v>
      </c>
      <c r="B32" s="5" t="s">
        <v>191</v>
      </c>
      <c r="C32" s="80">
        <f t="shared" si="0"/>
        <v>0.738</v>
      </c>
      <c r="D32" s="81">
        <v>0</v>
      </c>
      <c r="E32" s="70">
        <v>0.738</v>
      </c>
    </row>
    <row r="33" ht="14.25" customHeight="1" spans="1:5">
      <c r="A33" s="5">
        <v>30231</v>
      </c>
      <c r="B33" s="5" t="s">
        <v>192</v>
      </c>
      <c r="C33" s="80">
        <f t="shared" si="0"/>
        <v>7.5</v>
      </c>
      <c r="D33" s="81">
        <v>0</v>
      </c>
      <c r="E33" s="70">
        <v>7.5</v>
      </c>
    </row>
    <row r="34" ht="14.25" customHeight="1" spans="1:5">
      <c r="A34" s="5">
        <v>30239</v>
      </c>
      <c r="B34" s="5" t="s">
        <v>193</v>
      </c>
      <c r="C34" s="80">
        <f t="shared" si="0"/>
        <v>24.78</v>
      </c>
      <c r="D34" s="81">
        <v>0</v>
      </c>
      <c r="E34" s="70">
        <v>24.78</v>
      </c>
    </row>
    <row r="35" ht="14.25" customHeight="1" spans="1:5">
      <c r="A35" s="5">
        <v>30228</v>
      </c>
      <c r="B35" s="5" t="s">
        <v>194</v>
      </c>
      <c r="C35" s="80">
        <f t="shared" si="0"/>
        <v>16.0595</v>
      </c>
      <c r="D35" s="81">
        <v>0</v>
      </c>
      <c r="E35" s="70">
        <v>16.0595</v>
      </c>
    </row>
    <row r="36" ht="14.25" customHeight="1" spans="1:5">
      <c r="A36" s="5">
        <v>30299</v>
      </c>
      <c r="B36" s="5" t="s">
        <v>195</v>
      </c>
      <c r="C36" s="80">
        <f t="shared" si="0"/>
        <v>32.27</v>
      </c>
      <c r="D36" s="81">
        <v>0</v>
      </c>
      <c r="E36" s="70">
        <v>32.27</v>
      </c>
    </row>
    <row r="37" ht="14.25" customHeight="1" spans="1:5">
      <c r="A37" s="67">
        <v>303</v>
      </c>
      <c r="B37" s="69" t="s">
        <v>67</v>
      </c>
      <c r="C37" s="68">
        <f>C38+C39+C40+C41</f>
        <v>16.8212</v>
      </c>
      <c r="D37" s="82">
        <f>D38+D39+D40+D41</f>
        <v>16.8212</v>
      </c>
      <c r="E37" s="79">
        <f>E38+E39+E40+E41</f>
        <v>0</v>
      </c>
    </row>
    <row r="38" ht="14.25" customHeight="1" spans="1:5">
      <c r="A38" s="5">
        <v>30302</v>
      </c>
      <c r="B38" s="5" t="s">
        <v>196</v>
      </c>
      <c r="C38" s="71">
        <f>(24960)/10000</f>
        <v>2.496</v>
      </c>
      <c r="D38" s="75">
        <f>(24960)/10000</f>
        <v>2.496</v>
      </c>
      <c r="E38" s="76">
        <v>0</v>
      </c>
    </row>
    <row r="39" ht="14.25" customHeight="1" spans="1:5">
      <c r="A39" s="5">
        <v>30305</v>
      </c>
      <c r="B39" s="5" t="s">
        <v>197</v>
      </c>
      <c r="C39" s="71">
        <v>12.03</v>
      </c>
      <c r="D39" s="75">
        <v>12.03</v>
      </c>
      <c r="E39" s="76">
        <v>0</v>
      </c>
    </row>
    <row r="40" ht="14.25" customHeight="1" spans="1:5">
      <c r="A40" s="5">
        <v>30307</v>
      </c>
      <c r="B40" s="5" t="s">
        <v>198</v>
      </c>
      <c r="C40" s="71">
        <v>1.1012</v>
      </c>
      <c r="D40" s="71">
        <v>1.1012</v>
      </c>
      <c r="E40" s="83">
        <v>0</v>
      </c>
    </row>
    <row r="41" ht="21" customHeight="1" spans="1:5">
      <c r="A41" s="5">
        <v>30399</v>
      </c>
      <c r="B41" s="5" t="s">
        <v>199</v>
      </c>
      <c r="C41" s="71">
        <v>1.194</v>
      </c>
      <c r="D41" s="71">
        <v>1.194</v>
      </c>
      <c r="E41" s="71">
        <v>0</v>
      </c>
    </row>
    <row r="42" ht="14.25" customHeight="1" spans="1:5">
      <c r="A42" s="5"/>
      <c r="B42" s="5"/>
      <c r="C42" s="71"/>
      <c r="D42" s="71"/>
      <c r="E42" s="71"/>
    </row>
    <row r="43" ht="14.25" customHeight="1" spans="1:5">
      <c r="A43" s="5"/>
      <c r="B43" s="5"/>
      <c r="C43" s="71"/>
      <c r="D43" s="71"/>
      <c r="E43" s="71"/>
    </row>
    <row r="44" ht="14.25" customHeight="1"/>
    <row r="45" ht="14.25" customHeight="1" spans="2:2">
      <c r="B45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A1" sqref="A$1:A$1048576"/>
    </sheetView>
  </sheetViews>
  <sheetFormatPr defaultColWidth="10" defaultRowHeight="13.5" outlineLevelCol="3"/>
  <cols>
    <col min="2" max="2" width="38" customWidth="1"/>
    <col min="3" max="3" width="23.75" customWidth="1"/>
    <col min="4" max="4" width="29.875" customWidth="1"/>
    <col min="5" max="5" width="9.75" customWidth="1"/>
  </cols>
  <sheetData>
    <row r="1" ht="14.25" customHeight="1" spans="2:4">
      <c r="B1" s="10"/>
      <c r="C1" s="10"/>
      <c r="D1" s="17" t="s">
        <v>200</v>
      </c>
    </row>
    <row r="2" ht="52" customHeight="1" spans="2:4">
      <c r="B2" s="11" t="s">
        <v>201</v>
      </c>
      <c r="C2" s="11"/>
      <c r="D2" s="11"/>
    </row>
    <row r="3" ht="14.25" customHeight="1" spans="2:4">
      <c r="B3" s="10"/>
      <c r="C3" s="10"/>
      <c r="D3" s="17" t="s">
        <v>3</v>
      </c>
    </row>
    <row r="4" ht="31.7" customHeight="1" spans="2:4">
      <c r="B4" s="53" t="s">
        <v>202</v>
      </c>
      <c r="C4" s="53" t="s">
        <v>203</v>
      </c>
      <c r="D4" s="53" t="s">
        <v>204</v>
      </c>
    </row>
    <row r="5" ht="17.1" customHeight="1" spans="2:4">
      <c r="B5" s="53" t="s">
        <v>75</v>
      </c>
      <c r="C5" s="54">
        <v>1</v>
      </c>
      <c r="D5" s="54">
        <v>2</v>
      </c>
    </row>
    <row r="6" ht="17.1" customHeight="1" spans="2:4">
      <c r="B6" s="53" t="s">
        <v>9</v>
      </c>
      <c r="C6" s="60">
        <f>C7+C13+C14</f>
        <v>23.12</v>
      </c>
      <c r="D6" s="60">
        <f>D7+D13+D14</f>
        <v>23.12</v>
      </c>
    </row>
    <row r="7" ht="17.1" customHeight="1" spans="2:4">
      <c r="B7" s="54" t="s">
        <v>205</v>
      </c>
      <c r="C7" s="60">
        <f>C8+C9+C10</f>
        <v>17.14</v>
      </c>
      <c r="D7" s="60">
        <f>D8+D9+D10</f>
        <v>17.14</v>
      </c>
    </row>
    <row r="8" ht="17.1" customHeight="1" spans="2:4">
      <c r="B8" s="54" t="s">
        <v>206</v>
      </c>
      <c r="C8" s="60">
        <v>0</v>
      </c>
      <c r="D8" s="60">
        <v>0</v>
      </c>
    </row>
    <row r="9" ht="17.1" customHeight="1" spans="2:4">
      <c r="B9" s="54" t="s">
        <v>207</v>
      </c>
      <c r="C9" s="60">
        <v>8.94</v>
      </c>
      <c r="D9" s="60">
        <v>8.94</v>
      </c>
    </row>
    <row r="10" ht="17.1" customHeight="1" spans="2:4">
      <c r="B10" s="54" t="s">
        <v>208</v>
      </c>
      <c r="C10" s="60">
        <f>C11+C12</f>
        <v>8.2</v>
      </c>
      <c r="D10" s="60">
        <f>D11+D12</f>
        <v>8.2</v>
      </c>
    </row>
    <row r="11" ht="17.1" customHeight="1" spans="2:4">
      <c r="B11" s="54" t="s">
        <v>209</v>
      </c>
      <c r="C11" s="60">
        <v>8.2</v>
      </c>
      <c r="D11" s="60">
        <v>8.2</v>
      </c>
    </row>
    <row r="12" ht="17.1" customHeight="1" spans="2:4">
      <c r="B12" s="54" t="s">
        <v>210</v>
      </c>
      <c r="C12" s="60">
        <v>0</v>
      </c>
      <c r="D12" s="60">
        <v>0</v>
      </c>
    </row>
    <row r="13" ht="17.1" customHeight="1" spans="2:4">
      <c r="B13" s="54" t="s">
        <v>211</v>
      </c>
      <c r="C13" s="60">
        <v>5.47</v>
      </c>
      <c r="D13" s="60">
        <v>5.47</v>
      </c>
    </row>
    <row r="14" ht="17.1" customHeight="1" spans="2:4">
      <c r="B14" s="54" t="s">
        <v>212</v>
      </c>
      <c r="C14" s="60">
        <v>0.51</v>
      </c>
      <c r="D14" s="60">
        <v>0.51</v>
      </c>
    </row>
  </sheetData>
  <mergeCells count="1">
    <mergeCell ref="B2:D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44"/>
  <sheetViews>
    <sheetView workbookViewId="0">
      <selection activeCell="G5" sqref="G5"/>
    </sheetView>
  </sheetViews>
  <sheetFormatPr defaultColWidth="10" defaultRowHeight="13.5" outlineLevelCol="6"/>
  <cols>
    <col min="2" max="2" width="33.875" customWidth="1"/>
    <col min="3" max="3" width="15.25" customWidth="1"/>
    <col min="4" max="4" width="35.625" customWidth="1"/>
    <col min="5" max="5" width="10.25" customWidth="1"/>
    <col min="6" max="6" width="34.5" customWidth="1"/>
    <col min="7" max="7" width="18.125" customWidth="1"/>
    <col min="8" max="8" width="9.75" customWidth="1"/>
  </cols>
  <sheetData>
    <row r="1" ht="14.25" customHeight="1" spans="2:7">
      <c r="B1" s="10"/>
      <c r="C1" s="10"/>
      <c r="D1" s="10"/>
      <c r="E1" s="10"/>
      <c r="F1" s="10"/>
      <c r="G1" s="17" t="s">
        <v>213</v>
      </c>
    </row>
    <row r="2" ht="18" customHeight="1" spans="2:7">
      <c r="B2" s="11" t="s">
        <v>214</v>
      </c>
      <c r="C2" s="11"/>
      <c r="D2" s="11"/>
      <c r="E2" s="11"/>
      <c r="F2" s="11"/>
      <c r="G2" s="11"/>
    </row>
    <row r="3" ht="17.1" customHeight="1" spans="2:7">
      <c r="B3" s="10"/>
      <c r="C3" s="10"/>
      <c r="D3" s="10"/>
      <c r="E3" s="10"/>
      <c r="F3" s="10"/>
      <c r="G3" s="17" t="s">
        <v>3</v>
      </c>
    </row>
    <row r="4" ht="17.1" customHeight="1" spans="2:7">
      <c r="B4" s="53" t="s">
        <v>215</v>
      </c>
      <c r="C4" s="53"/>
      <c r="D4" s="53" t="s">
        <v>216</v>
      </c>
      <c r="E4" s="53"/>
      <c r="F4" s="53"/>
      <c r="G4" s="53"/>
    </row>
    <row r="5" ht="17.1" customHeight="1" spans="2:7">
      <c r="B5" s="53" t="s">
        <v>217</v>
      </c>
      <c r="C5" s="53" t="s">
        <v>218</v>
      </c>
      <c r="D5" s="53" t="s">
        <v>219</v>
      </c>
      <c r="E5" s="53" t="s">
        <v>218</v>
      </c>
      <c r="F5" s="53" t="s">
        <v>219</v>
      </c>
      <c r="G5" s="53" t="s">
        <v>218</v>
      </c>
    </row>
    <row r="6" ht="17.1" customHeight="1" spans="2:7">
      <c r="B6" s="54" t="s">
        <v>220</v>
      </c>
      <c r="C6" s="55">
        <f>C7+C8</f>
        <v>1557.88</v>
      </c>
      <c r="D6" s="54" t="s">
        <v>221</v>
      </c>
      <c r="E6" s="56">
        <v>390.13</v>
      </c>
      <c r="F6" s="57" t="s">
        <v>222</v>
      </c>
      <c r="G6" s="55">
        <f>SUM(G7:G10)</f>
        <v>1324.82</v>
      </c>
    </row>
    <row r="7" ht="17.1" customHeight="1" spans="2:7">
      <c r="B7" s="54" t="s">
        <v>223</v>
      </c>
      <c r="C7" s="55">
        <v>1557.88</v>
      </c>
      <c r="D7" s="54" t="s">
        <v>224</v>
      </c>
      <c r="E7" s="56"/>
      <c r="F7" s="57" t="s">
        <v>225</v>
      </c>
      <c r="G7" s="55">
        <v>1160.14</v>
      </c>
    </row>
    <row r="8" ht="17.1" customHeight="1" spans="2:7">
      <c r="B8" s="54" t="s">
        <v>226</v>
      </c>
      <c r="C8" s="55">
        <f>SUM(C9:C14)</f>
        <v>0</v>
      </c>
      <c r="D8" s="54" t="s">
        <v>227</v>
      </c>
      <c r="E8" s="56"/>
      <c r="F8" s="57" t="s">
        <v>228</v>
      </c>
      <c r="G8" s="55">
        <v>147.86</v>
      </c>
    </row>
    <row r="9" ht="17.1" customHeight="1" spans="2:7">
      <c r="B9" s="54" t="s">
        <v>229</v>
      </c>
      <c r="C9" s="55"/>
      <c r="D9" s="54" t="s">
        <v>230</v>
      </c>
      <c r="E9" s="56">
        <v>0.5</v>
      </c>
      <c r="F9" s="57" t="s">
        <v>231</v>
      </c>
      <c r="G9" s="55">
        <v>16.82</v>
      </c>
    </row>
    <row r="10" ht="17.1" customHeight="1" spans="2:7">
      <c r="B10" s="54" t="s">
        <v>232</v>
      </c>
      <c r="C10" s="55"/>
      <c r="D10" s="54" t="s">
        <v>233</v>
      </c>
      <c r="E10" s="56"/>
      <c r="F10" s="57" t="s">
        <v>234</v>
      </c>
      <c r="G10" s="55">
        <v>0</v>
      </c>
    </row>
    <row r="11" ht="17.1" customHeight="1" spans="2:7">
      <c r="B11" s="54" t="s">
        <v>235</v>
      </c>
      <c r="C11" s="55"/>
      <c r="D11" s="54" t="s">
        <v>236</v>
      </c>
      <c r="E11" s="56"/>
      <c r="F11" s="57" t="s">
        <v>237</v>
      </c>
      <c r="G11" s="55">
        <f>SUM(G12:G21)</f>
        <v>233.05</v>
      </c>
    </row>
    <row r="12" ht="17.1" customHeight="1" spans="2:7">
      <c r="B12" s="54" t="s">
        <v>238</v>
      </c>
      <c r="C12" s="55"/>
      <c r="D12" s="54" t="s">
        <v>239</v>
      </c>
      <c r="E12" s="56">
        <v>18</v>
      </c>
      <c r="F12" s="57" t="s">
        <v>225</v>
      </c>
      <c r="G12" s="55">
        <v>35.45</v>
      </c>
    </row>
    <row r="13" ht="17.1" customHeight="1" spans="2:7">
      <c r="B13" s="54" t="s">
        <v>240</v>
      </c>
      <c r="C13" s="55"/>
      <c r="D13" s="54" t="s">
        <v>241</v>
      </c>
      <c r="E13" s="56">
        <v>255.16</v>
      </c>
      <c r="F13" s="57" t="s">
        <v>228</v>
      </c>
      <c r="G13" s="55">
        <v>110.02</v>
      </c>
    </row>
    <row r="14" ht="17.1" customHeight="1" spans="2:7">
      <c r="B14" s="54" t="s">
        <v>242</v>
      </c>
      <c r="C14" s="55"/>
      <c r="D14" s="54" t="s">
        <v>243</v>
      </c>
      <c r="E14" s="56">
        <v>173.65</v>
      </c>
      <c r="F14" s="57" t="s">
        <v>231</v>
      </c>
      <c r="G14" s="55">
        <v>87.58</v>
      </c>
    </row>
    <row r="15" ht="17.1" customHeight="1" spans="2:7">
      <c r="B15" s="54" t="s">
        <v>244</v>
      </c>
      <c r="C15" s="55"/>
      <c r="D15" s="54" t="s">
        <v>245</v>
      </c>
      <c r="E15" s="56"/>
      <c r="F15" s="57" t="s">
        <v>246</v>
      </c>
      <c r="G15" s="55"/>
    </row>
    <row r="16" ht="17.1" customHeight="1" spans="2:7">
      <c r="B16" s="54" t="s">
        <v>247</v>
      </c>
      <c r="C16" s="55"/>
      <c r="D16" s="54" t="s">
        <v>248</v>
      </c>
      <c r="E16" s="56">
        <v>188.97</v>
      </c>
      <c r="F16" s="57" t="s">
        <v>249</v>
      </c>
      <c r="G16" s="55"/>
    </row>
    <row r="17" ht="17.1" customHeight="1" spans="2:7">
      <c r="B17" s="54" t="s">
        <v>250</v>
      </c>
      <c r="C17" s="55">
        <f>SUM(C18:C19)</f>
        <v>0</v>
      </c>
      <c r="D17" s="54" t="s">
        <v>251</v>
      </c>
      <c r="E17" s="56">
        <v>435.11</v>
      </c>
      <c r="F17" s="57" t="s">
        <v>252</v>
      </c>
      <c r="G17" s="55"/>
    </row>
    <row r="18" ht="17.1" customHeight="1" spans="2:7">
      <c r="B18" s="54" t="s">
        <v>253</v>
      </c>
      <c r="C18" s="55"/>
      <c r="D18" s="54" t="s">
        <v>254</v>
      </c>
      <c r="E18" s="56"/>
      <c r="F18" s="57" t="s">
        <v>255</v>
      </c>
      <c r="G18" s="55"/>
    </row>
    <row r="19" ht="17.1" customHeight="1" spans="2:7">
      <c r="B19" s="54" t="s">
        <v>256</v>
      </c>
      <c r="C19" s="55"/>
      <c r="D19" s="54" t="s">
        <v>257</v>
      </c>
      <c r="E19" s="56"/>
      <c r="F19" s="57" t="s">
        <v>258</v>
      </c>
      <c r="G19" s="55"/>
    </row>
    <row r="20" ht="17.1" customHeight="1" spans="2:7">
      <c r="B20" s="54" t="s">
        <v>259</v>
      </c>
      <c r="C20" s="55">
        <f>SUM(C21:C23)</f>
        <v>0</v>
      </c>
      <c r="D20" s="54" t="s">
        <v>260</v>
      </c>
      <c r="E20" s="56"/>
      <c r="F20" s="57" t="s">
        <v>261</v>
      </c>
      <c r="G20" s="55"/>
    </row>
    <row r="21" ht="17.1" customHeight="1" spans="2:7">
      <c r="B21" s="54" t="s">
        <v>262</v>
      </c>
      <c r="C21" s="55"/>
      <c r="D21" s="54" t="s">
        <v>263</v>
      </c>
      <c r="E21" s="56"/>
      <c r="F21" s="57" t="s">
        <v>264</v>
      </c>
      <c r="G21" s="55"/>
    </row>
    <row r="22" ht="17.1" customHeight="1" spans="2:7">
      <c r="B22" s="54" t="s">
        <v>265</v>
      </c>
      <c r="C22" s="55"/>
      <c r="D22" s="54" t="s">
        <v>266</v>
      </c>
      <c r="E22" s="56"/>
      <c r="F22" s="57"/>
      <c r="G22" s="55"/>
    </row>
    <row r="23" ht="17.1" customHeight="1" spans="2:7">
      <c r="B23" s="54" t="s">
        <v>267</v>
      </c>
      <c r="C23" s="55"/>
      <c r="D23" s="54" t="s">
        <v>268</v>
      </c>
      <c r="E23" s="56"/>
      <c r="F23" s="57"/>
      <c r="G23" s="55"/>
    </row>
    <row r="24" ht="17.1" customHeight="1" spans="2:7">
      <c r="B24" s="54"/>
      <c r="C24" s="55"/>
      <c r="D24" s="54" t="s">
        <v>269</v>
      </c>
      <c r="E24" s="56">
        <v>96.36</v>
      </c>
      <c r="F24" s="57"/>
      <c r="G24" s="55"/>
    </row>
    <row r="25" ht="17.1" customHeight="1" spans="2:7">
      <c r="B25" s="54"/>
      <c r="C25" s="55"/>
      <c r="D25" s="54" t="s">
        <v>270</v>
      </c>
      <c r="E25" s="56"/>
      <c r="F25" s="57"/>
      <c r="G25" s="55"/>
    </row>
    <row r="26" ht="17.1" customHeight="1" spans="2:7">
      <c r="B26" s="54"/>
      <c r="C26" s="58"/>
      <c r="D26" s="54" t="s">
        <v>271</v>
      </c>
      <c r="E26" s="56"/>
      <c r="F26" s="54"/>
      <c r="G26" s="58"/>
    </row>
    <row r="27" ht="17.1" customHeight="1" spans="2:7">
      <c r="B27" s="54"/>
      <c r="C27" s="55"/>
      <c r="D27" s="54" t="s">
        <v>272</v>
      </c>
      <c r="E27" s="56"/>
      <c r="F27" s="57"/>
      <c r="G27" s="55"/>
    </row>
    <row r="28" ht="17.1" customHeight="1" spans="2:7">
      <c r="B28" s="54"/>
      <c r="C28" s="55"/>
      <c r="D28" s="54" t="s">
        <v>273</v>
      </c>
      <c r="E28" s="56"/>
      <c r="F28" s="57"/>
      <c r="G28" s="55"/>
    </row>
    <row r="29" ht="17.1" customHeight="1" spans="2:7">
      <c r="B29" s="54"/>
      <c r="C29" s="55"/>
      <c r="D29" s="54" t="s">
        <v>274</v>
      </c>
      <c r="E29" s="56"/>
      <c r="F29" s="57"/>
      <c r="G29" s="55"/>
    </row>
    <row r="30" ht="17.1" customHeight="1" spans="2:7">
      <c r="B30" s="54"/>
      <c r="C30" s="55"/>
      <c r="D30" s="54" t="s">
        <v>275</v>
      </c>
      <c r="E30" s="56"/>
      <c r="F30" s="57"/>
      <c r="G30" s="55"/>
    </row>
    <row r="31" ht="17.1" customHeight="1" spans="2:7">
      <c r="B31" s="54"/>
      <c r="C31" s="55"/>
      <c r="D31" s="54" t="s">
        <v>276</v>
      </c>
      <c r="E31" s="56"/>
      <c r="F31" s="57"/>
      <c r="G31" s="55"/>
    </row>
    <row r="32" ht="17.1" customHeight="1" spans="2:7">
      <c r="B32" s="54"/>
      <c r="C32" s="55"/>
      <c r="D32" s="54" t="s">
        <v>277</v>
      </c>
      <c r="E32" s="55"/>
      <c r="F32" s="57"/>
      <c r="G32" s="55"/>
    </row>
    <row r="33" ht="17.1" customHeight="1" spans="2:7">
      <c r="B33" s="54"/>
      <c r="C33" s="55"/>
      <c r="D33" s="54" t="s">
        <v>278</v>
      </c>
      <c r="E33" s="55"/>
      <c r="F33" s="57"/>
      <c r="G33" s="55"/>
    </row>
    <row r="34" ht="17.1" customHeight="1" spans="2:7">
      <c r="B34" s="54"/>
      <c r="C34" s="55"/>
      <c r="D34" s="54"/>
      <c r="E34" s="55"/>
      <c r="F34" s="57"/>
      <c r="G34" s="55"/>
    </row>
    <row r="35" ht="17.1" customHeight="1" spans="2:7">
      <c r="B35" s="59" t="s">
        <v>44</v>
      </c>
      <c r="C35" s="55">
        <f>SUM(C6+C15+C16+C17+C20)</f>
        <v>1557.88</v>
      </c>
      <c r="D35" s="59" t="s">
        <v>45</v>
      </c>
      <c r="E35" s="55">
        <f>SUM(E6:E33)</f>
        <v>1557.88</v>
      </c>
      <c r="F35" s="59" t="s">
        <v>45</v>
      </c>
      <c r="G35" s="55">
        <f>G6+G11</f>
        <v>1557.87</v>
      </c>
    </row>
    <row r="36" ht="17.1" customHeight="1" spans="2:7">
      <c r="B36" s="54" t="s">
        <v>279</v>
      </c>
      <c r="C36" s="55">
        <f>SUM(C37:C41)</f>
        <v>0</v>
      </c>
      <c r="D36" s="54" t="s">
        <v>280</v>
      </c>
      <c r="E36" s="55"/>
      <c r="F36" s="57" t="s">
        <v>281</v>
      </c>
      <c r="G36" s="55">
        <f>SUM(G37:G38)</f>
        <v>0</v>
      </c>
    </row>
    <row r="37" ht="17.1" customHeight="1" spans="2:7">
      <c r="B37" s="54" t="s">
        <v>282</v>
      </c>
      <c r="C37" s="55"/>
      <c r="D37" s="54"/>
      <c r="E37" s="55"/>
      <c r="F37" s="57" t="s">
        <v>283</v>
      </c>
      <c r="G37" s="55"/>
    </row>
    <row r="38" ht="17.1" customHeight="1" spans="2:7">
      <c r="B38" s="54" t="s">
        <v>284</v>
      </c>
      <c r="C38" s="55"/>
      <c r="D38" s="54"/>
      <c r="E38" s="55"/>
      <c r="F38" s="57" t="s">
        <v>285</v>
      </c>
      <c r="G38" s="55"/>
    </row>
    <row r="39" ht="17.1" customHeight="1" spans="2:7">
      <c r="B39" s="54" t="s">
        <v>286</v>
      </c>
      <c r="C39" s="55"/>
      <c r="D39" s="54"/>
      <c r="E39" s="55"/>
      <c r="F39" s="57" t="s">
        <v>287</v>
      </c>
      <c r="G39" s="55"/>
    </row>
    <row r="40" ht="27.2" customHeight="1" spans="2:7">
      <c r="B40" s="54" t="s">
        <v>288</v>
      </c>
      <c r="C40" s="55"/>
      <c r="D40" s="54"/>
      <c r="E40" s="55"/>
      <c r="F40" s="57"/>
      <c r="G40" s="55"/>
    </row>
    <row r="41" ht="27.2" customHeight="1" spans="2:7">
      <c r="B41" s="54" t="s">
        <v>289</v>
      </c>
      <c r="C41" s="55"/>
      <c r="D41" s="54"/>
      <c r="E41" s="55"/>
      <c r="F41" s="57"/>
      <c r="G41" s="55"/>
    </row>
    <row r="42" ht="17.1" customHeight="1" spans="2:7">
      <c r="B42" s="54"/>
      <c r="C42" s="55"/>
      <c r="D42" s="54"/>
      <c r="E42" s="55"/>
      <c r="F42" s="57"/>
      <c r="G42" s="55"/>
    </row>
    <row r="43" ht="17.1" customHeight="1" spans="2:7">
      <c r="B43" s="54"/>
      <c r="C43" s="55"/>
      <c r="D43" s="54"/>
      <c r="E43" s="55"/>
      <c r="F43" s="57"/>
      <c r="G43" s="55"/>
    </row>
    <row r="44" ht="17.1" customHeight="1" spans="2:7">
      <c r="B44" s="59" t="s">
        <v>290</v>
      </c>
      <c r="C44" s="55">
        <f>C35+C36</f>
        <v>1557.88</v>
      </c>
      <c r="D44" s="59" t="s">
        <v>291</v>
      </c>
      <c r="E44" s="55">
        <f>E35+E36</f>
        <v>1557.88</v>
      </c>
      <c r="F44" s="59" t="s">
        <v>291</v>
      </c>
      <c r="G44" s="55">
        <f>G35+G36</f>
        <v>1557.87</v>
      </c>
    </row>
  </sheetData>
  <mergeCells count="3">
    <mergeCell ref="B2:G2"/>
    <mergeCell ref="B4:C4"/>
    <mergeCell ref="D4:G4"/>
  </mergeCells>
  <pageMargins left="0.748031496062992" right="0.748031496062992" top="0.275590551181102" bottom="0.275590551181102" header="0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20"/>
  <sheetViews>
    <sheetView topLeftCell="F1" workbookViewId="0">
      <selection activeCell="A2" sqref="A2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4" width="8.875" customWidth="1"/>
    <col min="15" max="15" width="5.375" customWidth="1"/>
    <col min="16" max="26" width="5.7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292</v>
      </c>
      <c r="AD1" s="50"/>
    </row>
    <row r="2" ht="26.45" customHeight="1" spans="4:30">
      <c r="D2" s="11" t="s">
        <v>293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51" t="s">
        <v>3</v>
      </c>
      <c r="AD3" s="52"/>
    </row>
    <row r="4" spans="1:30">
      <c r="A4" s="34" t="s">
        <v>56</v>
      </c>
      <c r="B4" s="34"/>
      <c r="C4" s="34"/>
      <c r="D4" s="34" t="s">
        <v>57</v>
      </c>
      <c r="E4" s="34" t="s">
        <v>294</v>
      </c>
      <c r="F4" s="35" t="s">
        <v>59</v>
      </c>
      <c r="G4" s="34" t="s">
        <v>10</v>
      </c>
      <c r="H4" s="34"/>
      <c r="I4" s="45"/>
      <c r="J4" s="45"/>
      <c r="K4" s="45"/>
      <c r="L4" s="45"/>
      <c r="M4" s="45"/>
      <c r="N4" s="45"/>
      <c r="O4" s="45"/>
      <c r="P4" s="45"/>
      <c r="Q4" s="45"/>
      <c r="R4" s="48" t="s">
        <v>295</v>
      </c>
      <c r="S4" s="48" t="s">
        <v>296</v>
      </c>
      <c r="T4" s="39" t="s">
        <v>297</v>
      </c>
      <c r="U4" s="39"/>
      <c r="V4" s="39"/>
      <c r="W4" s="39" t="s">
        <v>298</v>
      </c>
      <c r="X4" s="39"/>
      <c r="Y4" s="39"/>
      <c r="Z4" s="39"/>
      <c r="AA4" s="36" t="s">
        <v>299</v>
      </c>
      <c r="AB4" s="36"/>
      <c r="AC4" s="36"/>
      <c r="AD4" s="36"/>
    </row>
    <row r="5" spans="1:30">
      <c r="A5" s="34" t="s">
        <v>62</v>
      </c>
      <c r="B5" s="34" t="s">
        <v>63</v>
      </c>
      <c r="C5" s="34" t="s">
        <v>64</v>
      </c>
      <c r="D5" s="34"/>
      <c r="E5" s="34"/>
      <c r="F5" s="36"/>
      <c r="G5" s="37" t="s">
        <v>9</v>
      </c>
      <c r="H5" s="38" t="s">
        <v>300</v>
      </c>
      <c r="I5" s="34" t="s">
        <v>301</v>
      </c>
      <c r="J5" s="34"/>
      <c r="K5" s="34"/>
      <c r="L5" s="34"/>
      <c r="M5" s="34"/>
      <c r="N5" s="34"/>
      <c r="O5" s="34"/>
      <c r="P5" s="34"/>
      <c r="Q5" s="34"/>
      <c r="R5" s="48"/>
      <c r="S5" s="48"/>
      <c r="T5" s="39" t="s">
        <v>9</v>
      </c>
      <c r="U5" s="39" t="s">
        <v>302</v>
      </c>
      <c r="V5" s="39" t="s">
        <v>303</v>
      </c>
      <c r="W5" s="39" t="s">
        <v>9</v>
      </c>
      <c r="X5" s="39" t="s">
        <v>304</v>
      </c>
      <c r="Y5" s="39" t="s">
        <v>305</v>
      </c>
      <c r="Z5" s="39" t="s">
        <v>303</v>
      </c>
      <c r="AA5" s="36" t="s">
        <v>9</v>
      </c>
      <c r="AB5" s="36" t="s">
        <v>306</v>
      </c>
      <c r="AC5" s="36" t="s">
        <v>307</v>
      </c>
      <c r="AD5" s="36" t="s">
        <v>308</v>
      </c>
    </row>
    <row r="6" ht="63" customHeight="1" spans="1:30">
      <c r="A6" s="34"/>
      <c r="B6" s="34"/>
      <c r="C6" s="34"/>
      <c r="D6" s="34"/>
      <c r="E6" s="34"/>
      <c r="F6" s="36"/>
      <c r="G6" s="39"/>
      <c r="H6" s="39"/>
      <c r="I6" s="37" t="s">
        <v>167</v>
      </c>
      <c r="J6" s="37" t="s">
        <v>309</v>
      </c>
      <c r="K6" s="37" t="s">
        <v>310</v>
      </c>
      <c r="L6" s="37" t="s">
        <v>311</v>
      </c>
      <c r="M6" s="37" t="s">
        <v>312</v>
      </c>
      <c r="N6" s="37" t="s">
        <v>313</v>
      </c>
      <c r="O6" s="37" t="s">
        <v>314</v>
      </c>
      <c r="P6" s="37" t="s">
        <v>315</v>
      </c>
      <c r="Q6" s="37" t="s">
        <v>303</v>
      </c>
      <c r="R6" s="39"/>
      <c r="S6" s="39"/>
      <c r="T6" s="39"/>
      <c r="U6" s="39"/>
      <c r="V6" s="39"/>
      <c r="W6" s="39"/>
      <c r="X6" s="39"/>
      <c r="Y6" s="39"/>
      <c r="Z6" s="39"/>
      <c r="AA6" s="36"/>
      <c r="AB6" s="36"/>
      <c r="AC6" s="36"/>
      <c r="AD6" s="36"/>
    </row>
    <row r="7" spans="1:30">
      <c r="A7" s="40" t="s">
        <v>75</v>
      </c>
      <c r="B7" s="40" t="s">
        <v>75</v>
      </c>
      <c r="C7" s="40" t="s">
        <v>75</v>
      </c>
      <c r="D7" s="41" t="s">
        <v>75</v>
      </c>
      <c r="E7" s="41" t="s">
        <v>75</v>
      </c>
      <c r="F7" s="42">
        <v>1</v>
      </c>
      <c r="G7" s="42">
        <v>2</v>
      </c>
      <c r="H7" s="42">
        <v>3</v>
      </c>
      <c r="I7" s="42">
        <v>4</v>
      </c>
      <c r="J7" s="42">
        <v>5</v>
      </c>
      <c r="K7" s="42">
        <v>6</v>
      </c>
      <c r="L7" s="42">
        <v>7</v>
      </c>
      <c r="M7" s="42">
        <v>8</v>
      </c>
      <c r="N7" s="42">
        <v>9</v>
      </c>
      <c r="O7" s="46">
        <v>10</v>
      </c>
      <c r="P7" s="46">
        <v>11</v>
      </c>
      <c r="Q7" s="42">
        <v>12</v>
      </c>
      <c r="R7" s="42">
        <v>13</v>
      </c>
      <c r="S7" s="46">
        <v>14</v>
      </c>
      <c r="T7" s="42">
        <v>15</v>
      </c>
      <c r="U7" s="42">
        <v>16</v>
      </c>
      <c r="V7" s="42">
        <v>17</v>
      </c>
      <c r="W7" s="42">
        <v>18</v>
      </c>
      <c r="X7" s="42">
        <v>19</v>
      </c>
      <c r="Y7" s="42">
        <v>20</v>
      </c>
      <c r="Z7" s="42">
        <v>21</v>
      </c>
      <c r="AA7" s="42">
        <v>22</v>
      </c>
      <c r="AB7" s="42">
        <v>23</v>
      </c>
      <c r="AC7" s="42">
        <v>24</v>
      </c>
      <c r="AD7" s="42">
        <v>25</v>
      </c>
    </row>
    <row r="8" spans="1:30">
      <c r="A8" s="43"/>
      <c r="B8" s="43"/>
      <c r="C8" s="43"/>
      <c r="D8" s="43"/>
      <c r="E8" s="43" t="s">
        <v>9</v>
      </c>
      <c r="F8" s="44">
        <v>1557.875021</v>
      </c>
      <c r="G8" s="44">
        <v>1557.875021</v>
      </c>
      <c r="H8" s="44">
        <v>1557.875021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7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9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</row>
    <row r="9" spans="1:30">
      <c r="A9" s="43"/>
      <c r="B9" s="43"/>
      <c r="C9" s="43"/>
      <c r="D9" s="43" t="s">
        <v>76</v>
      </c>
      <c r="E9" s="43" t="s">
        <v>77</v>
      </c>
      <c r="F9" s="44">
        <v>1557.875021</v>
      </c>
      <c r="G9" s="44">
        <v>1557.875021</v>
      </c>
      <c r="H9" s="44">
        <v>1557.875021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7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9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</row>
    <row r="10" ht="22.5" spans="1:30">
      <c r="A10" s="43"/>
      <c r="B10" s="43"/>
      <c r="C10" s="43"/>
      <c r="D10" s="43" t="s">
        <v>78</v>
      </c>
      <c r="E10" s="43" t="s">
        <v>79</v>
      </c>
      <c r="F10" s="44">
        <v>674.630943</v>
      </c>
      <c r="G10" s="44">
        <v>674.630943</v>
      </c>
      <c r="H10" s="44">
        <v>674.630943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7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9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</row>
    <row r="11" ht="22.5" spans="1:30">
      <c r="A11" s="43" t="s">
        <v>80</v>
      </c>
      <c r="B11" s="43" t="s">
        <v>81</v>
      </c>
      <c r="C11" s="43" t="s">
        <v>82</v>
      </c>
      <c r="D11" s="43" t="s">
        <v>287</v>
      </c>
      <c r="E11" s="43" t="s">
        <v>84</v>
      </c>
      <c r="F11" s="44">
        <v>253.19864</v>
      </c>
      <c r="G11" s="44">
        <v>253.19864</v>
      </c>
      <c r="H11" s="44">
        <v>253.19864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7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9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</row>
    <row r="12" spans="1:30">
      <c r="A12" s="43" t="s">
        <v>80</v>
      </c>
      <c r="B12" s="43" t="s">
        <v>85</v>
      </c>
      <c r="C12" s="43" t="s">
        <v>86</v>
      </c>
      <c r="D12" s="43" t="s">
        <v>287</v>
      </c>
      <c r="E12" s="43" t="s">
        <v>87</v>
      </c>
      <c r="F12" s="44">
        <v>15.12</v>
      </c>
      <c r="G12" s="44">
        <v>15.12</v>
      </c>
      <c r="H12" s="44">
        <v>15.12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7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9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</row>
    <row r="13" spans="1:30">
      <c r="A13" s="43" t="s">
        <v>88</v>
      </c>
      <c r="B13" s="43" t="s">
        <v>86</v>
      </c>
      <c r="C13" s="43" t="s">
        <v>86</v>
      </c>
      <c r="D13" s="43" t="s">
        <v>287</v>
      </c>
      <c r="E13" s="43" t="s">
        <v>89</v>
      </c>
      <c r="F13" s="44">
        <v>0.5</v>
      </c>
      <c r="G13" s="44">
        <v>0.5</v>
      </c>
      <c r="H13" s="44">
        <v>0.5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7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9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</row>
    <row r="14" spans="1:30">
      <c r="A14" s="43" t="s">
        <v>90</v>
      </c>
      <c r="B14" s="43" t="s">
        <v>91</v>
      </c>
      <c r="C14" s="43" t="s">
        <v>82</v>
      </c>
      <c r="D14" s="43" t="s">
        <v>287</v>
      </c>
      <c r="E14" s="43" t="s">
        <v>92</v>
      </c>
      <c r="F14" s="44">
        <v>5.232</v>
      </c>
      <c r="G14" s="44">
        <v>5.232</v>
      </c>
      <c r="H14" s="44">
        <v>5.232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7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9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</row>
    <row r="15" ht="22.5" spans="1:30">
      <c r="A15" s="43" t="s">
        <v>90</v>
      </c>
      <c r="B15" s="43" t="s">
        <v>91</v>
      </c>
      <c r="C15" s="43" t="s">
        <v>91</v>
      </c>
      <c r="D15" s="43" t="s">
        <v>287</v>
      </c>
      <c r="E15" s="43" t="s">
        <v>93</v>
      </c>
      <c r="F15" s="44">
        <v>36.879952</v>
      </c>
      <c r="G15" s="44">
        <v>36.879952</v>
      </c>
      <c r="H15" s="44">
        <v>36.879952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7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9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</row>
    <row r="16" spans="1:30">
      <c r="A16" s="43" t="s">
        <v>90</v>
      </c>
      <c r="B16" s="43" t="s">
        <v>91</v>
      </c>
      <c r="C16" s="43" t="s">
        <v>94</v>
      </c>
      <c r="D16" s="43" t="s">
        <v>287</v>
      </c>
      <c r="E16" s="43" t="s">
        <v>95</v>
      </c>
      <c r="F16" s="44">
        <v>17.878352</v>
      </c>
      <c r="G16" s="44">
        <v>17.878352</v>
      </c>
      <c r="H16" s="44">
        <v>17.878352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7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9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</row>
    <row r="17" spans="1:30">
      <c r="A17" s="43" t="s">
        <v>96</v>
      </c>
      <c r="B17" s="43" t="s">
        <v>97</v>
      </c>
      <c r="C17" s="43" t="s">
        <v>82</v>
      </c>
      <c r="D17" s="43" t="s">
        <v>287</v>
      </c>
      <c r="E17" s="43" t="s">
        <v>98</v>
      </c>
      <c r="F17" s="44">
        <v>17.986179</v>
      </c>
      <c r="G17" s="44">
        <v>17.986179</v>
      </c>
      <c r="H17" s="44">
        <v>17.986179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7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9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</row>
    <row r="18" spans="1:30">
      <c r="A18" s="43" t="s">
        <v>96</v>
      </c>
      <c r="B18" s="43" t="s">
        <v>97</v>
      </c>
      <c r="C18" s="43" t="s">
        <v>81</v>
      </c>
      <c r="D18" s="43" t="s">
        <v>287</v>
      </c>
      <c r="E18" s="43" t="s">
        <v>99</v>
      </c>
      <c r="F18" s="44">
        <v>7.116256</v>
      </c>
      <c r="G18" s="44">
        <v>7.116256</v>
      </c>
      <c r="H18" s="44">
        <v>7.116256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7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9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</row>
    <row r="19" spans="1:30">
      <c r="A19" s="43" t="s">
        <v>100</v>
      </c>
      <c r="B19" s="43" t="s">
        <v>91</v>
      </c>
      <c r="C19" s="43" t="s">
        <v>82</v>
      </c>
      <c r="D19" s="43" t="s">
        <v>287</v>
      </c>
      <c r="E19" s="43" t="s">
        <v>101</v>
      </c>
      <c r="F19" s="44">
        <v>69.2808</v>
      </c>
      <c r="G19" s="44">
        <v>69.2808</v>
      </c>
      <c r="H19" s="44">
        <v>69.2808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7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9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</row>
    <row r="20" spans="1:30">
      <c r="A20" s="43" t="s">
        <v>102</v>
      </c>
      <c r="B20" s="43" t="s">
        <v>103</v>
      </c>
      <c r="C20" s="43" t="s">
        <v>91</v>
      </c>
      <c r="D20" s="43" t="s">
        <v>287</v>
      </c>
      <c r="E20" s="43" t="s">
        <v>104</v>
      </c>
      <c r="F20" s="44">
        <v>223.7788</v>
      </c>
      <c r="G20" s="44">
        <v>223.7788</v>
      </c>
      <c r="H20" s="44">
        <v>223.7788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7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9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</row>
    <row r="21" spans="1:30">
      <c r="A21" s="43" t="s">
        <v>105</v>
      </c>
      <c r="B21" s="43" t="s">
        <v>106</v>
      </c>
      <c r="C21" s="43" t="s">
        <v>82</v>
      </c>
      <c r="D21" s="43" t="s">
        <v>287</v>
      </c>
      <c r="E21" s="43" t="s">
        <v>107</v>
      </c>
      <c r="F21" s="44">
        <v>27.659964</v>
      </c>
      <c r="G21" s="44">
        <v>27.659964</v>
      </c>
      <c r="H21" s="44">
        <v>27.659964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7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9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</row>
    <row r="22" ht="22.5" spans="1:30">
      <c r="A22" s="43"/>
      <c r="B22" s="43"/>
      <c r="C22" s="43"/>
      <c r="D22" s="43" t="s">
        <v>108</v>
      </c>
      <c r="E22" s="43" t="s">
        <v>109</v>
      </c>
      <c r="F22" s="44">
        <v>40.255648</v>
      </c>
      <c r="G22" s="44">
        <v>40.255648</v>
      </c>
      <c r="H22" s="44">
        <v>40.255648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7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9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</row>
    <row r="23" spans="1:30">
      <c r="A23" s="43" t="s">
        <v>80</v>
      </c>
      <c r="B23" s="43" t="s">
        <v>82</v>
      </c>
      <c r="C23" s="43" t="s">
        <v>82</v>
      </c>
      <c r="D23" s="43" t="s">
        <v>287</v>
      </c>
      <c r="E23" s="43" t="s">
        <v>110</v>
      </c>
      <c r="F23" s="44">
        <v>27.950612</v>
      </c>
      <c r="G23" s="44">
        <v>27.950612</v>
      </c>
      <c r="H23" s="44">
        <v>27.950612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7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9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</row>
    <row r="24" ht="22.5" spans="1:30">
      <c r="A24" s="43" t="s">
        <v>90</v>
      </c>
      <c r="B24" s="43" t="s">
        <v>91</v>
      </c>
      <c r="C24" s="43" t="s">
        <v>91</v>
      </c>
      <c r="D24" s="43" t="s">
        <v>287</v>
      </c>
      <c r="E24" s="43" t="s">
        <v>93</v>
      </c>
      <c r="F24" s="44">
        <v>4.25228</v>
      </c>
      <c r="G24" s="44">
        <v>4.25228</v>
      </c>
      <c r="H24" s="44">
        <v>4.25228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7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9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</row>
    <row r="25" spans="1:30">
      <c r="A25" s="43" t="s">
        <v>90</v>
      </c>
      <c r="B25" s="43" t="s">
        <v>91</v>
      </c>
      <c r="C25" s="43" t="s">
        <v>94</v>
      </c>
      <c r="D25" s="43" t="s">
        <v>287</v>
      </c>
      <c r="E25" s="43" t="s">
        <v>95</v>
      </c>
      <c r="F25" s="44">
        <v>2.12614</v>
      </c>
      <c r="G25" s="44">
        <v>2.12614</v>
      </c>
      <c r="H25" s="44">
        <v>2.12614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7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9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4">
        <v>0</v>
      </c>
      <c r="AD25" s="44">
        <v>0</v>
      </c>
    </row>
    <row r="26" spans="1:30">
      <c r="A26" s="43" t="s">
        <v>96</v>
      </c>
      <c r="B26" s="43" t="s">
        <v>97</v>
      </c>
      <c r="C26" s="43" t="s">
        <v>82</v>
      </c>
      <c r="D26" s="43" t="s">
        <v>287</v>
      </c>
      <c r="E26" s="43" t="s">
        <v>98</v>
      </c>
      <c r="F26" s="44">
        <v>2.072987</v>
      </c>
      <c r="G26" s="44">
        <v>2.072987</v>
      </c>
      <c r="H26" s="44">
        <v>2.072987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7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9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</row>
    <row r="27" spans="1:30">
      <c r="A27" s="43" t="s">
        <v>96</v>
      </c>
      <c r="B27" s="43" t="s">
        <v>97</v>
      </c>
      <c r="C27" s="43" t="s">
        <v>81</v>
      </c>
      <c r="D27" s="43" t="s">
        <v>287</v>
      </c>
      <c r="E27" s="43" t="s">
        <v>99</v>
      </c>
      <c r="F27" s="44">
        <v>0.664419</v>
      </c>
      <c r="G27" s="44">
        <v>0.664419</v>
      </c>
      <c r="H27" s="44">
        <v>0.664419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7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9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4">
        <v>0</v>
      </c>
      <c r="AD27" s="44">
        <v>0</v>
      </c>
    </row>
    <row r="28" spans="1:30">
      <c r="A28" s="43" t="s">
        <v>105</v>
      </c>
      <c r="B28" s="43" t="s">
        <v>106</v>
      </c>
      <c r="C28" s="43" t="s">
        <v>82</v>
      </c>
      <c r="D28" s="43" t="s">
        <v>287</v>
      </c>
      <c r="E28" s="43" t="s">
        <v>107</v>
      </c>
      <c r="F28" s="44">
        <v>3.18921</v>
      </c>
      <c r="G28" s="44">
        <v>3.18921</v>
      </c>
      <c r="H28" s="44">
        <v>3.18921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7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9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</row>
    <row r="29" ht="22.5" spans="1:30">
      <c r="A29" s="43"/>
      <c r="B29" s="43"/>
      <c r="C29" s="43"/>
      <c r="D29" s="43" t="s">
        <v>111</v>
      </c>
      <c r="E29" s="43" t="s">
        <v>112</v>
      </c>
      <c r="F29" s="44">
        <v>44.70107</v>
      </c>
      <c r="G29" s="44">
        <v>44.70107</v>
      </c>
      <c r="H29" s="44">
        <v>44.70107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7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9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</row>
    <row r="30" ht="22.5" spans="1:30">
      <c r="A30" s="43" t="s">
        <v>80</v>
      </c>
      <c r="B30" s="43" t="s">
        <v>113</v>
      </c>
      <c r="C30" s="43" t="s">
        <v>82</v>
      </c>
      <c r="D30" s="43" t="s">
        <v>287</v>
      </c>
      <c r="E30" s="43" t="s">
        <v>114</v>
      </c>
      <c r="F30" s="44">
        <v>31.981418</v>
      </c>
      <c r="G30" s="44">
        <v>31.981418</v>
      </c>
      <c r="H30" s="44">
        <v>31.981418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7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9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</row>
    <row r="31" ht="22.5" spans="1:30">
      <c r="A31" s="43" t="s">
        <v>90</v>
      </c>
      <c r="B31" s="43" t="s">
        <v>91</v>
      </c>
      <c r="C31" s="43" t="s">
        <v>91</v>
      </c>
      <c r="D31" s="43" t="s">
        <v>287</v>
      </c>
      <c r="E31" s="43" t="s">
        <v>93</v>
      </c>
      <c r="F31" s="44">
        <v>4.39556</v>
      </c>
      <c r="G31" s="44">
        <v>4.39556</v>
      </c>
      <c r="H31" s="44">
        <v>4.39556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7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9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</row>
    <row r="32" spans="1:30">
      <c r="A32" s="43" t="s">
        <v>90</v>
      </c>
      <c r="B32" s="43" t="s">
        <v>91</v>
      </c>
      <c r="C32" s="43" t="s">
        <v>94</v>
      </c>
      <c r="D32" s="43" t="s">
        <v>287</v>
      </c>
      <c r="E32" s="43" t="s">
        <v>95</v>
      </c>
      <c r="F32" s="44">
        <v>2.19778</v>
      </c>
      <c r="G32" s="44">
        <v>2.19778</v>
      </c>
      <c r="H32" s="44">
        <v>2.19778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7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9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</row>
    <row r="33" spans="1:30">
      <c r="A33" s="43" t="s">
        <v>96</v>
      </c>
      <c r="B33" s="43" t="s">
        <v>97</v>
      </c>
      <c r="C33" s="43" t="s">
        <v>82</v>
      </c>
      <c r="D33" s="43" t="s">
        <v>287</v>
      </c>
      <c r="E33" s="43" t="s">
        <v>98</v>
      </c>
      <c r="F33" s="44">
        <v>2.142836</v>
      </c>
      <c r="G33" s="44">
        <v>2.142836</v>
      </c>
      <c r="H33" s="44">
        <v>2.142836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7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9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</row>
    <row r="34" spans="1:30">
      <c r="A34" s="43" t="s">
        <v>96</v>
      </c>
      <c r="B34" s="43" t="s">
        <v>97</v>
      </c>
      <c r="C34" s="43" t="s">
        <v>81</v>
      </c>
      <c r="D34" s="43" t="s">
        <v>287</v>
      </c>
      <c r="E34" s="43" t="s">
        <v>99</v>
      </c>
      <c r="F34" s="44">
        <v>0.686806</v>
      </c>
      <c r="G34" s="44">
        <v>0.686806</v>
      </c>
      <c r="H34" s="44">
        <v>0.686806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7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9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</row>
    <row r="35" spans="1:30">
      <c r="A35" s="43" t="s">
        <v>105</v>
      </c>
      <c r="B35" s="43" t="s">
        <v>106</v>
      </c>
      <c r="C35" s="43" t="s">
        <v>82</v>
      </c>
      <c r="D35" s="43" t="s">
        <v>287</v>
      </c>
      <c r="E35" s="43" t="s">
        <v>107</v>
      </c>
      <c r="F35" s="44">
        <v>3.29667</v>
      </c>
      <c r="G35" s="44">
        <v>3.29667</v>
      </c>
      <c r="H35" s="44">
        <v>3.29667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7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9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</row>
    <row r="36" ht="22.5" spans="1:30">
      <c r="A36" s="43"/>
      <c r="B36" s="43"/>
      <c r="C36" s="43"/>
      <c r="D36" s="43" t="s">
        <v>115</v>
      </c>
      <c r="E36" s="43" t="s">
        <v>116</v>
      </c>
      <c r="F36" s="44">
        <v>19.623665</v>
      </c>
      <c r="G36" s="44">
        <v>19.623665</v>
      </c>
      <c r="H36" s="44">
        <v>19.623665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7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9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</row>
    <row r="37" spans="1:30">
      <c r="A37" s="43" t="s">
        <v>80</v>
      </c>
      <c r="B37" s="43" t="s">
        <v>117</v>
      </c>
      <c r="C37" s="43" t="s">
        <v>82</v>
      </c>
      <c r="D37" s="43" t="s">
        <v>287</v>
      </c>
      <c r="E37" s="43" t="s">
        <v>118</v>
      </c>
      <c r="F37" s="44">
        <v>14.488416</v>
      </c>
      <c r="G37" s="44">
        <v>14.488416</v>
      </c>
      <c r="H37" s="44">
        <v>14.488416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7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9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</row>
    <row r="38" ht="22.5" spans="1:30">
      <c r="A38" s="43" t="s">
        <v>90</v>
      </c>
      <c r="B38" s="43" t="s">
        <v>91</v>
      </c>
      <c r="C38" s="43" t="s">
        <v>91</v>
      </c>
      <c r="D38" s="43" t="s">
        <v>287</v>
      </c>
      <c r="E38" s="43" t="s">
        <v>93</v>
      </c>
      <c r="F38" s="44">
        <v>1.7746</v>
      </c>
      <c r="G38" s="44">
        <v>1.7746</v>
      </c>
      <c r="H38" s="44">
        <v>1.7746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7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9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</row>
    <row r="39" spans="1:30">
      <c r="A39" s="43" t="s">
        <v>90</v>
      </c>
      <c r="B39" s="43" t="s">
        <v>91</v>
      </c>
      <c r="C39" s="43" t="s">
        <v>94</v>
      </c>
      <c r="D39" s="43" t="s">
        <v>287</v>
      </c>
      <c r="E39" s="43" t="s">
        <v>95</v>
      </c>
      <c r="F39" s="44">
        <v>0.8873</v>
      </c>
      <c r="G39" s="44">
        <v>0.8873</v>
      </c>
      <c r="H39" s="44">
        <v>0.8873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7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9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4">
        <v>0</v>
      </c>
      <c r="AD39" s="44">
        <v>0</v>
      </c>
    </row>
    <row r="40" spans="1:30">
      <c r="A40" s="43" t="s">
        <v>96</v>
      </c>
      <c r="B40" s="43" t="s">
        <v>97</v>
      </c>
      <c r="C40" s="43" t="s">
        <v>82</v>
      </c>
      <c r="D40" s="43" t="s">
        <v>287</v>
      </c>
      <c r="E40" s="43" t="s">
        <v>98</v>
      </c>
      <c r="F40" s="44">
        <v>0.865118</v>
      </c>
      <c r="G40" s="44">
        <v>0.865118</v>
      </c>
      <c r="H40" s="44">
        <v>0.865118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7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9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</row>
    <row r="41" spans="1:30">
      <c r="A41" s="43" t="s">
        <v>96</v>
      </c>
      <c r="B41" s="43" t="s">
        <v>97</v>
      </c>
      <c r="C41" s="43" t="s">
        <v>81</v>
      </c>
      <c r="D41" s="43" t="s">
        <v>287</v>
      </c>
      <c r="E41" s="43" t="s">
        <v>99</v>
      </c>
      <c r="F41" s="44">
        <v>0.277281</v>
      </c>
      <c r="G41" s="44">
        <v>0.277281</v>
      </c>
      <c r="H41" s="44">
        <v>0.277281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7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9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</row>
    <row r="42" spans="1:30">
      <c r="A42" s="43" t="s">
        <v>105</v>
      </c>
      <c r="B42" s="43" t="s">
        <v>106</v>
      </c>
      <c r="C42" s="43" t="s">
        <v>82</v>
      </c>
      <c r="D42" s="43" t="s">
        <v>287</v>
      </c>
      <c r="E42" s="43" t="s">
        <v>107</v>
      </c>
      <c r="F42" s="44">
        <v>1.33095</v>
      </c>
      <c r="G42" s="44">
        <v>1.33095</v>
      </c>
      <c r="H42" s="44">
        <v>1.33095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7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9">
        <v>0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</row>
    <row r="43" spans="1:30">
      <c r="A43" s="43"/>
      <c r="B43" s="43"/>
      <c r="C43" s="43"/>
      <c r="D43" s="43" t="s">
        <v>119</v>
      </c>
      <c r="E43" s="43" t="s">
        <v>120</v>
      </c>
      <c r="F43" s="44">
        <v>67.737454</v>
      </c>
      <c r="G43" s="44">
        <v>67.737454</v>
      </c>
      <c r="H43" s="44">
        <v>67.737454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7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9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</row>
    <row r="44" spans="1:30">
      <c r="A44" s="43" t="s">
        <v>80</v>
      </c>
      <c r="B44" s="43" t="s">
        <v>94</v>
      </c>
      <c r="C44" s="43" t="s">
        <v>121</v>
      </c>
      <c r="D44" s="43" t="s">
        <v>287</v>
      </c>
      <c r="E44" s="43" t="s">
        <v>123</v>
      </c>
      <c r="F44" s="44">
        <v>47.396001</v>
      </c>
      <c r="G44" s="44">
        <v>47.396001</v>
      </c>
      <c r="H44" s="44">
        <v>47.396001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7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9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</row>
    <row r="45" ht="22.5" spans="1:30">
      <c r="A45" s="43" t="s">
        <v>90</v>
      </c>
      <c r="B45" s="43" t="s">
        <v>91</v>
      </c>
      <c r="C45" s="43" t="s">
        <v>91</v>
      </c>
      <c r="D45" s="43" t="s">
        <v>287</v>
      </c>
      <c r="E45" s="43" t="s">
        <v>93</v>
      </c>
      <c r="F45" s="44">
        <v>6.988304</v>
      </c>
      <c r="G45" s="44">
        <v>6.988304</v>
      </c>
      <c r="H45" s="44">
        <v>6.988304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7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9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</row>
    <row r="46" spans="1:30">
      <c r="A46" s="43" t="s">
        <v>90</v>
      </c>
      <c r="B46" s="43" t="s">
        <v>91</v>
      </c>
      <c r="C46" s="43" t="s">
        <v>94</v>
      </c>
      <c r="D46" s="43" t="s">
        <v>287</v>
      </c>
      <c r="E46" s="43" t="s">
        <v>95</v>
      </c>
      <c r="F46" s="44">
        <v>3.494152</v>
      </c>
      <c r="G46" s="44">
        <v>3.494152</v>
      </c>
      <c r="H46" s="44">
        <v>3.494152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7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9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</row>
    <row r="47" spans="1:30">
      <c r="A47" s="43" t="s">
        <v>96</v>
      </c>
      <c r="B47" s="43" t="s">
        <v>97</v>
      </c>
      <c r="C47" s="43" t="s">
        <v>106</v>
      </c>
      <c r="D47" s="43" t="s">
        <v>287</v>
      </c>
      <c r="E47" s="43" t="s">
        <v>124</v>
      </c>
      <c r="F47" s="44">
        <v>3.406798</v>
      </c>
      <c r="G47" s="44">
        <v>3.406798</v>
      </c>
      <c r="H47" s="44">
        <v>3.406798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7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9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</row>
    <row r="48" spans="1:30">
      <c r="A48" s="43" t="s">
        <v>96</v>
      </c>
      <c r="B48" s="43" t="s">
        <v>97</v>
      </c>
      <c r="C48" s="43" t="s">
        <v>81</v>
      </c>
      <c r="D48" s="43" t="s">
        <v>287</v>
      </c>
      <c r="E48" s="43" t="s">
        <v>99</v>
      </c>
      <c r="F48" s="44">
        <v>1.210971</v>
      </c>
      <c r="G48" s="44">
        <v>1.210971</v>
      </c>
      <c r="H48" s="44">
        <v>1.210971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7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9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0</v>
      </c>
      <c r="AD48" s="44">
        <v>0</v>
      </c>
    </row>
    <row r="49" spans="1:30">
      <c r="A49" s="43" t="s">
        <v>105</v>
      </c>
      <c r="B49" s="43" t="s">
        <v>106</v>
      </c>
      <c r="C49" s="43" t="s">
        <v>82</v>
      </c>
      <c r="D49" s="43" t="s">
        <v>287</v>
      </c>
      <c r="E49" s="43" t="s">
        <v>107</v>
      </c>
      <c r="F49" s="44">
        <v>5.241228</v>
      </c>
      <c r="G49" s="44">
        <v>5.241228</v>
      </c>
      <c r="H49" s="44">
        <v>5.241228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7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9">
        <v>0</v>
      </c>
      <c r="U49" s="44">
        <v>0</v>
      </c>
      <c r="V49" s="44">
        <v>0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0</v>
      </c>
      <c r="AC49" s="44">
        <v>0</v>
      </c>
      <c r="AD49" s="44">
        <v>0</v>
      </c>
    </row>
    <row r="50" ht="22.5" spans="1:30">
      <c r="A50" s="43"/>
      <c r="B50" s="43"/>
      <c r="C50" s="43"/>
      <c r="D50" s="43" t="s">
        <v>125</v>
      </c>
      <c r="E50" s="43" t="s">
        <v>126</v>
      </c>
      <c r="F50" s="44">
        <v>26.19313</v>
      </c>
      <c r="G50" s="44">
        <v>26.19313</v>
      </c>
      <c r="H50" s="44">
        <v>26.19313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7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9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44">
        <v>0</v>
      </c>
      <c r="AD50" s="44">
        <v>0</v>
      </c>
    </row>
    <row r="51" spans="1:30">
      <c r="A51" s="43" t="s">
        <v>127</v>
      </c>
      <c r="B51" s="43" t="s">
        <v>128</v>
      </c>
      <c r="C51" s="43" t="s">
        <v>128</v>
      </c>
      <c r="D51" s="43" t="s">
        <v>287</v>
      </c>
      <c r="E51" s="43" t="s">
        <v>129</v>
      </c>
      <c r="F51" s="44">
        <v>17.99813</v>
      </c>
      <c r="G51" s="44">
        <v>17.99813</v>
      </c>
      <c r="H51" s="44">
        <v>17.99813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7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9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4">
        <v>0</v>
      </c>
      <c r="AC51" s="44">
        <v>0</v>
      </c>
      <c r="AD51" s="44">
        <v>0</v>
      </c>
    </row>
    <row r="52" spans="1:30">
      <c r="A52" s="43" t="s">
        <v>90</v>
      </c>
      <c r="B52" s="43" t="s">
        <v>91</v>
      </c>
      <c r="C52" s="43" t="s">
        <v>106</v>
      </c>
      <c r="D52" s="43" t="s">
        <v>287</v>
      </c>
      <c r="E52" s="43" t="s">
        <v>130</v>
      </c>
      <c r="F52" s="44">
        <v>0.872</v>
      </c>
      <c r="G52" s="44">
        <v>0.872</v>
      </c>
      <c r="H52" s="44">
        <v>0.872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7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9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</row>
    <row r="53" ht="22.5" spans="1:30">
      <c r="A53" s="43" t="s">
        <v>90</v>
      </c>
      <c r="B53" s="43" t="s">
        <v>91</v>
      </c>
      <c r="C53" s="43" t="s">
        <v>91</v>
      </c>
      <c r="D53" s="43" t="s">
        <v>287</v>
      </c>
      <c r="E53" s="43" t="s">
        <v>93</v>
      </c>
      <c r="F53" s="44">
        <v>2.669808</v>
      </c>
      <c r="G53" s="44">
        <v>2.669808</v>
      </c>
      <c r="H53" s="44">
        <v>2.669808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7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9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0</v>
      </c>
      <c r="AC53" s="44">
        <v>0</v>
      </c>
      <c r="AD53" s="44">
        <v>0</v>
      </c>
    </row>
    <row r="54" spans="1:30">
      <c r="A54" s="43" t="s">
        <v>90</v>
      </c>
      <c r="B54" s="43" t="s">
        <v>91</v>
      </c>
      <c r="C54" s="43" t="s">
        <v>94</v>
      </c>
      <c r="D54" s="43" t="s">
        <v>287</v>
      </c>
      <c r="E54" s="43" t="s">
        <v>95</v>
      </c>
      <c r="F54" s="44">
        <v>1.334904</v>
      </c>
      <c r="G54" s="44">
        <v>1.334904</v>
      </c>
      <c r="H54" s="44">
        <v>1.334904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7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9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4">
        <v>0</v>
      </c>
      <c r="AC54" s="44">
        <v>0</v>
      </c>
      <c r="AD54" s="44">
        <v>0</v>
      </c>
    </row>
    <row r="55" spans="1:30">
      <c r="A55" s="43" t="s">
        <v>96</v>
      </c>
      <c r="B55" s="43" t="s">
        <v>97</v>
      </c>
      <c r="C55" s="43" t="s">
        <v>106</v>
      </c>
      <c r="D55" s="43" t="s">
        <v>287</v>
      </c>
      <c r="E55" s="43" t="s">
        <v>124</v>
      </c>
      <c r="F55" s="44">
        <v>1.315932</v>
      </c>
      <c r="G55" s="44">
        <v>1.315932</v>
      </c>
      <c r="H55" s="44">
        <v>1.315932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7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9">
        <v>0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4">
        <v>0</v>
      </c>
      <c r="AC55" s="44">
        <v>0</v>
      </c>
      <c r="AD55" s="44">
        <v>0</v>
      </c>
    </row>
    <row r="56" spans="1:30">
      <c r="A56" s="43" t="s">
        <v>105</v>
      </c>
      <c r="B56" s="43" t="s">
        <v>106</v>
      </c>
      <c r="C56" s="43" t="s">
        <v>82</v>
      </c>
      <c r="D56" s="43" t="s">
        <v>287</v>
      </c>
      <c r="E56" s="43" t="s">
        <v>107</v>
      </c>
      <c r="F56" s="44">
        <v>2.002356</v>
      </c>
      <c r="G56" s="44">
        <v>2.002356</v>
      </c>
      <c r="H56" s="44">
        <v>2.002356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7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9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</row>
    <row r="57" spans="1:30">
      <c r="A57" s="43"/>
      <c r="B57" s="43"/>
      <c r="C57" s="43"/>
      <c r="D57" s="43" t="s">
        <v>131</v>
      </c>
      <c r="E57" s="43" t="s">
        <v>132</v>
      </c>
      <c r="F57" s="44">
        <v>48.08511</v>
      </c>
      <c r="G57" s="44">
        <v>48.08511</v>
      </c>
      <c r="H57" s="44">
        <v>48.08511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7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9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</row>
    <row r="58" spans="1:30">
      <c r="A58" s="43" t="s">
        <v>90</v>
      </c>
      <c r="B58" s="43" t="s">
        <v>91</v>
      </c>
      <c r="C58" s="43" t="s">
        <v>106</v>
      </c>
      <c r="D58" s="43" t="s">
        <v>287</v>
      </c>
      <c r="E58" s="43" t="s">
        <v>130</v>
      </c>
      <c r="F58" s="44">
        <v>0.872</v>
      </c>
      <c r="G58" s="44">
        <v>0.872</v>
      </c>
      <c r="H58" s="44">
        <v>0.872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7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9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</row>
    <row r="59" ht="22.5" spans="1:30">
      <c r="A59" s="43" t="s">
        <v>90</v>
      </c>
      <c r="B59" s="43" t="s">
        <v>91</v>
      </c>
      <c r="C59" s="43" t="s">
        <v>91</v>
      </c>
      <c r="D59" s="43" t="s">
        <v>287</v>
      </c>
      <c r="E59" s="43" t="s">
        <v>93</v>
      </c>
      <c r="F59" s="44">
        <v>5.132136</v>
      </c>
      <c r="G59" s="44">
        <v>5.132136</v>
      </c>
      <c r="H59" s="44">
        <v>5.132136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7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9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</row>
    <row r="60" spans="1:30">
      <c r="A60" s="43" t="s">
        <v>90</v>
      </c>
      <c r="B60" s="43" t="s">
        <v>91</v>
      </c>
      <c r="C60" s="43" t="s">
        <v>94</v>
      </c>
      <c r="D60" s="43" t="s">
        <v>287</v>
      </c>
      <c r="E60" s="43" t="s">
        <v>95</v>
      </c>
      <c r="F60" s="44">
        <v>1.932308</v>
      </c>
      <c r="G60" s="44">
        <v>1.932308</v>
      </c>
      <c r="H60" s="44">
        <v>1.932308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7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9">
        <v>0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4">
        <v>0</v>
      </c>
      <c r="AC60" s="44">
        <v>0</v>
      </c>
      <c r="AD60" s="44">
        <v>0</v>
      </c>
    </row>
    <row r="61" spans="1:30">
      <c r="A61" s="43" t="s">
        <v>96</v>
      </c>
      <c r="B61" s="43" t="s">
        <v>97</v>
      </c>
      <c r="C61" s="43" t="s">
        <v>106</v>
      </c>
      <c r="D61" s="43" t="s">
        <v>287</v>
      </c>
      <c r="E61" s="43" t="s">
        <v>124</v>
      </c>
      <c r="F61" s="44">
        <v>2.530716</v>
      </c>
      <c r="G61" s="44">
        <v>2.530716</v>
      </c>
      <c r="H61" s="44">
        <v>2.530716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7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9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</row>
    <row r="62" spans="1:30">
      <c r="A62" s="43" t="s">
        <v>102</v>
      </c>
      <c r="B62" s="43" t="s">
        <v>106</v>
      </c>
      <c r="C62" s="43" t="s">
        <v>133</v>
      </c>
      <c r="D62" s="43" t="s">
        <v>287</v>
      </c>
      <c r="E62" s="43" t="s">
        <v>134</v>
      </c>
      <c r="F62" s="44">
        <v>33.768848</v>
      </c>
      <c r="G62" s="44">
        <v>33.768848</v>
      </c>
      <c r="H62" s="44">
        <v>33.768848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7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9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</row>
    <row r="63" spans="1:30">
      <c r="A63" s="43" t="s">
        <v>105</v>
      </c>
      <c r="B63" s="43" t="s">
        <v>106</v>
      </c>
      <c r="C63" s="43" t="s">
        <v>82</v>
      </c>
      <c r="D63" s="43" t="s">
        <v>287</v>
      </c>
      <c r="E63" s="43" t="s">
        <v>107</v>
      </c>
      <c r="F63" s="44">
        <v>3.849102</v>
      </c>
      <c r="G63" s="44">
        <v>3.849102</v>
      </c>
      <c r="H63" s="44">
        <v>3.849102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7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9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0</v>
      </c>
    </row>
    <row r="64" ht="22.5" spans="1:30">
      <c r="A64" s="43"/>
      <c r="B64" s="43"/>
      <c r="C64" s="43"/>
      <c r="D64" s="43" t="s">
        <v>135</v>
      </c>
      <c r="E64" s="43" t="s">
        <v>136</v>
      </c>
      <c r="F64" s="44">
        <v>134.961438</v>
      </c>
      <c r="G64" s="44">
        <v>134.961438</v>
      </c>
      <c r="H64" s="44">
        <v>134.961438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7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9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</row>
    <row r="65" spans="1:30">
      <c r="A65" s="43" t="s">
        <v>90</v>
      </c>
      <c r="B65" s="43" t="s">
        <v>91</v>
      </c>
      <c r="C65" s="43" t="s">
        <v>106</v>
      </c>
      <c r="D65" s="43" t="s">
        <v>287</v>
      </c>
      <c r="E65" s="43" t="s">
        <v>130</v>
      </c>
      <c r="F65" s="44">
        <v>1.03244</v>
      </c>
      <c r="G65" s="44">
        <v>1.03244</v>
      </c>
      <c r="H65" s="44">
        <v>1.03244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7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9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</row>
    <row r="66" ht="22.5" spans="1:30">
      <c r="A66" s="43" t="s">
        <v>90</v>
      </c>
      <c r="B66" s="43" t="s">
        <v>91</v>
      </c>
      <c r="C66" s="43" t="s">
        <v>91</v>
      </c>
      <c r="D66" s="43" t="s">
        <v>287</v>
      </c>
      <c r="E66" s="43" t="s">
        <v>93</v>
      </c>
      <c r="F66" s="44">
        <v>12.427264</v>
      </c>
      <c r="G66" s="44">
        <v>12.427264</v>
      </c>
      <c r="H66" s="44">
        <v>12.427264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7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9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</row>
    <row r="67" spans="1:30">
      <c r="A67" s="43" t="s">
        <v>90</v>
      </c>
      <c r="B67" s="43" t="s">
        <v>91</v>
      </c>
      <c r="C67" s="43" t="s">
        <v>94</v>
      </c>
      <c r="D67" s="43" t="s">
        <v>287</v>
      </c>
      <c r="E67" s="43" t="s">
        <v>95</v>
      </c>
      <c r="F67" s="44">
        <v>5.523392</v>
      </c>
      <c r="G67" s="44">
        <v>5.523392</v>
      </c>
      <c r="H67" s="44">
        <v>5.523392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7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9"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4">
        <v>0</v>
      </c>
      <c r="AC67" s="44">
        <v>0</v>
      </c>
      <c r="AD67" s="44">
        <v>0</v>
      </c>
    </row>
    <row r="68" spans="1:30">
      <c r="A68" s="43" t="s">
        <v>96</v>
      </c>
      <c r="B68" s="43" t="s">
        <v>103</v>
      </c>
      <c r="C68" s="43" t="s">
        <v>137</v>
      </c>
      <c r="D68" s="43" t="s">
        <v>287</v>
      </c>
      <c r="E68" s="43" t="s">
        <v>138</v>
      </c>
      <c r="F68" s="44">
        <v>100.534803</v>
      </c>
      <c r="G68" s="44">
        <v>100.534803</v>
      </c>
      <c r="H68" s="44">
        <v>100.534803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7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9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4">
        <v>0</v>
      </c>
      <c r="AC68" s="44">
        <v>0</v>
      </c>
      <c r="AD68" s="44">
        <v>0</v>
      </c>
    </row>
    <row r="69" spans="1:30">
      <c r="A69" s="43" t="s">
        <v>96</v>
      </c>
      <c r="B69" s="43" t="s">
        <v>97</v>
      </c>
      <c r="C69" s="43" t="s">
        <v>106</v>
      </c>
      <c r="D69" s="43" t="s">
        <v>287</v>
      </c>
      <c r="E69" s="43" t="s">
        <v>124</v>
      </c>
      <c r="F69" s="44">
        <v>6.123091</v>
      </c>
      <c r="G69" s="44">
        <v>6.123091</v>
      </c>
      <c r="H69" s="44">
        <v>6.123091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7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9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4">
        <v>0</v>
      </c>
      <c r="AD69" s="44">
        <v>0</v>
      </c>
    </row>
    <row r="70" spans="1:30">
      <c r="A70" s="43" t="s">
        <v>105</v>
      </c>
      <c r="B70" s="43" t="s">
        <v>106</v>
      </c>
      <c r="C70" s="43" t="s">
        <v>82</v>
      </c>
      <c r="D70" s="43" t="s">
        <v>287</v>
      </c>
      <c r="E70" s="43" t="s">
        <v>107</v>
      </c>
      <c r="F70" s="44">
        <v>9.320448</v>
      </c>
      <c r="G70" s="44">
        <v>9.320448</v>
      </c>
      <c r="H70" s="44">
        <v>9.320448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7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9">
        <v>0</v>
      </c>
      <c r="U70" s="44">
        <v>0</v>
      </c>
      <c r="V70" s="44">
        <v>0</v>
      </c>
      <c r="W70" s="44">
        <v>0</v>
      </c>
      <c r="X70" s="44">
        <v>0</v>
      </c>
      <c r="Y70" s="44">
        <v>0</v>
      </c>
      <c r="Z70" s="44">
        <v>0</v>
      </c>
      <c r="AA70" s="44">
        <v>0</v>
      </c>
      <c r="AB70" s="44">
        <v>0</v>
      </c>
      <c r="AC70" s="44">
        <v>0</v>
      </c>
      <c r="AD70" s="44">
        <v>0</v>
      </c>
    </row>
    <row r="71" spans="1:30">
      <c r="A71" s="43"/>
      <c r="B71" s="43"/>
      <c r="C71" s="43"/>
      <c r="D71" s="43" t="s">
        <v>139</v>
      </c>
      <c r="E71" s="43" t="s">
        <v>140</v>
      </c>
      <c r="F71" s="44">
        <v>161.518008</v>
      </c>
      <c r="G71" s="44">
        <v>161.518008</v>
      </c>
      <c r="H71" s="44">
        <v>161.518008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7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9">
        <v>0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4">
        <v>0</v>
      </c>
      <c r="AA71" s="44">
        <v>0</v>
      </c>
      <c r="AB71" s="44">
        <v>0</v>
      </c>
      <c r="AC71" s="44">
        <v>0</v>
      </c>
      <c r="AD71" s="44">
        <v>0</v>
      </c>
    </row>
    <row r="72" ht="22.5" spans="1:30">
      <c r="A72" s="43" t="s">
        <v>90</v>
      </c>
      <c r="B72" s="43" t="s">
        <v>91</v>
      </c>
      <c r="C72" s="43" t="s">
        <v>91</v>
      </c>
      <c r="D72" s="43" t="s">
        <v>287</v>
      </c>
      <c r="E72" s="43" t="s">
        <v>93</v>
      </c>
      <c r="F72" s="44">
        <v>16.362048</v>
      </c>
      <c r="G72" s="44">
        <v>16.362048</v>
      </c>
      <c r="H72" s="44">
        <v>16.362048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7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9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</row>
    <row r="73" spans="1:30">
      <c r="A73" s="43" t="s">
        <v>90</v>
      </c>
      <c r="B73" s="43" t="s">
        <v>91</v>
      </c>
      <c r="C73" s="43" t="s">
        <v>94</v>
      </c>
      <c r="D73" s="43" t="s">
        <v>287</v>
      </c>
      <c r="E73" s="43" t="s">
        <v>95</v>
      </c>
      <c r="F73" s="44">
        <v>5.134368</v>
      </c>
      <c r="G73" s="44">
        <v>5.134368</v>
      </c>
      <c r="H73" s="44">
        <v>5.134368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7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9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0</v>
      </c>
      <c r="AB73" s="44">
        <v>0</v>
      </c>
      <c r="AC73" s="44">
        <v>0</v>
      </c>
      <c r="AD73" s="44">
        <v>0</v>
      </c>
    </row>
    <row r="74" spans="1:30">
      <c r="A74" s="43" t="s">
        <v>96</v>
      </c>
      <c r="B74" s="43" t="s">
        <v>97</v>
      </c>
      <c r="C74" s="43" t="s">
        <v>106</v>
      </c>
      <c r="D74" s="43" t="s">
        <v>287</v>
      </c>
      <c r="E74" s="43" t="s">
        <v>124</v>
      </c>
      <c r="F74" s="44">
        <v>8.062898</v>
      </c>
      <c r="G74" s="44">
        <v>8.062898</v>
      </c>
      <c r="H74" s="44">
        <v>8.062898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7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9">
        <v>0</v>
      </c>
      <c r="U74" s="44">
        <v>0</v>
      </c>
      <c r="V74" s="44">
        <v>0</v>
      </c>
      <c r="W74" s="44">
        <v>0</v>
      </c>
      <c r="X74" s="44">
        <v>0</v>
      </c>
      <c r="Y74" s="44">
        <v>0</v>
      </c>
      <c r="Z74" s="44">
        <v>0</v>
      </c>
      <c r="AA74" s="44">
        <v>0</v>
      </c>
      <c r="AB74" s="44">
        <v>0</v>
      </c>
      <c r="AC74" s="44">
        <v>0</v>
      </c>
      <c r="AD74" s="44">
        <v>0</v>
      </c>
    </row>
    <row r="75" spans="1:30">
      <c r="A75" s="43" t="s">
        <v>100</v>
      </c>
      <c r="B75" s="43" t="s">
        <v>82</v>
      </c>
      <c r="C75" s="43" t="s">
        <v>86</v>
      </c>
      <c r="D75" s="43" t="s">
        <v>287</v>
      </c>
      <c r="E75" s="43" t="s">
        <v>141</v>
      </c>
      <c r="F75" s="44">
        <v>119.687158</v>
      </c>
      <c r="G75" s="44">
        <v>119.687158</v>
      </c>
      <c r="H75" s="44">
        <v>119.687158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7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9">
        <v>0</v>
      </c>
      <c r="U75" s="44">
        <v>0</v>
      </c>
      <c r="V75" s="44">
        <v>0</v>
      </c>
      <c r="W75" s="44">
        <v>0</v>
      </c>
      <c r="X75" s="44">
        <v>0</v>
      </c>
      <c r="Y75" s="44">
        <v>0</v>
      </c>
      <c r="Z75" s="44">
        <v>0</v>
      </c>
      <c r="AA75" s="44">
        <v>0</v>
      </c>
      <c r="AB75" s="44">
        <v>0</v>
      </c>
      <c r="AC75" s="44">
        <v>0</v>
      </c>
      <c r="AD75" s="44">
        <v>0</v>
      </c>
    </row>
    <row r="76" spans="1:30">
      <c r="A76" s="43" t="s">
        <v>105</v>
      </c>
      <c r="B76" s="43" t="s">
        <v>106</v>
      </c>
      <c r="C76" s="43" t="s">
        <v>82</v>
      </c>
      <c r="D76" s="43" t="s">
        <v>287</v>
      </c>
      <c r="E76" s="43" t="s">
        <v>107</v>
      </c>
      <c r="F76" s="44">
        <v>12.271536</v>
      </c>
      <c r="G76" s="44">
        <v>12.271536</v>
      </c>
      <c r="H76" s="44">
        <v>12.271536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7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9">
        <v>0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>
        <v>0</v>
      </c>
      <c r="AC76" s="44">
        <v>0</v>
      </c>
      <c r="AD76" s="44">
        <v>0</v>
      </c>
    </row>
    <row r="77" spans="1:30">
      <c r="A77" s="43"/>
      <c r="B77" s="43"/>
      <c r="C77" s="43"/>
      <c r="D77" s="43" t="s">
        <v>142</v>
      </c>
      <c r="E77" s="43" t="s">
        <v>143</v>
      </c>
      <c r="F77" s="44">
        <v>57.545783</v>
      </c>
      <c r="G77" s="44">
        <v>57.545783</v>
      </c>
      <c r="H77" s="44">
        <v>57.545783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7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9">
        <v>0</v>
      </c>
      <c r="U77" s="44">
        <v>0</v>
      </c>
      <c r="V77" s="44">
        <v>0</v>
      </c>
      <c r="W77" s="44">
        <v>0</v>
      </c>
      <c r="X77" s="44">
        <v>0</v>
      </c>
      <c r="Y77" s="44">
        <v>0</v>
      </c>
      <c r="Z77" s="44">
        <v>0</v>
      </c>
      <c r="AA77" s="44">
        <v>0</v>
      </c>
      <c r="AB77" s="44">
        <v>0</v>
      </c>
      <c r="AC77" s="44">
        <v>0</v>
      </c>
      <c r="AD77" s="44">
        <v>0</v>
      </c>
    </row>
    <row r="78" spans="1:30">
      <c r="A78" s="43" t="s">
        <v>90</v>
      </c>
      <c r="B78" s="43" t="s">
        <v>82</v>
      </c>
      <c r="C78" s="43" t="s">
        <v>103</v>
      </c>
      <c r="D78" s="43" t="s">
        <v>287</v>
      </c>
      <c r="E78" s="43" t="s">
        <v>144</v>
      </c>
      <c r="F78" s="44">
        <v>41.120156</v>
      </c>
      <c r="G78" s="44">
        <v>41.120156</v>
      </c>
      <c r="H78" s="44">
        <v>41.120156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7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9">
        <v>0</v>
      </c>
      <c r="U78" s="44">
        <v>0</v>
      </c>
      <c r="V78" s="44">
        <v>0</v>
      </c>
      <c r="W78" s="44">
        <v>0</v>
      </c>
      <c r="X78" s="44">
        <v>0</v>
      </c>
      <c r="Y78" s="44">
        <v>0</v>
      </c>
      <c r="Z78" s="44">
        <v>0</v>
      </c>
      <c r="AA78" s="44">
        <v>0</v>
      </c>
      <c r="AB78" s="44">
        <v>0</v>
      </c>
      <c r="AC78" s="44">
        <v>0</v>
      </c>
      <c r="AD78" s="44">
        <v>0</v>
      </c>
    </row>
    <row r="79" ht="22.5" spans="1:30">
      <c r="A79" s="43" t="s">
        <v>90</v>
      </c>
      <c r="B79" s="43" t="s">
        <v>91</v>
      </c>
      <c r="C79" s="43" t="s">
        <v>91</v>
      </c>
      <c r="D79" s="43" t="s">
        <v>287</v>
      </c>
      <c r="E79" s="43" t="s">
        <v>93</v>
      </c>
      <c r="F79" s="44">
        <v>6.493368</v>
      </c>
      <c r="G79" s="44">
        <v>6.493368</v>
      </c>
      <c r="H79" s="44">
        <v>6.493368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7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9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</row>
    <row r="80" spans="1:30">
      <c r="A80" s="43" t="s">
        <v>90</v>
      </c>
      <c r="B80" s="43" t="s">
        <v>91</v>
      </c>
      <c r="C80" s="43" t="s">
        <v>94</v>
      </c>
      <c r="D80" s="43" t="s">
        <v>287</v>
      </c>
      <c r="E80" s="43" t="s">
        <v>95</v>
      </c>
      <c r="F80" s="44">
        <v>1.860716</v>
      </c>
      <c r="G80" s="44">
        <v>1.860716</v>
      </c>
      <c r="H80" s="44">
        <v>1.860716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7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9">
        <v>0</v>
      </c>
      <c r="U80" s="44">
        <v>0</v>
      </c>
      <c r="V80" s="44">
        <v>0</v>
      </c>
      <c r="W80" s="44">
        <v>0</v>
      </c>
      <c r="X80" s="44">
        <v>0</v>
      </c>
      <c r="Y80" s="44">
        <v>0</v>
      </c>
      <c r="Z80" s="44">
        <v>0</v>
      </c>
      <c r="AA80" s="44">
        <v>0</v>
      </c>
      <c r="AB80" s="44">
        <v>0</v>
      </c>
      <c r="AC80" s="44">
        <v>0</v>
      </c>
      <c r="AD80" s="44">
        <v>0</v>
      </c>
    </row>
    <row r="81" spans="1:30">
      <c r="A81" s="43" t="s">
        <v>96</v>
      </c>
      <c r="B81" s="43" t="s">
        <v>97</v>
      </c>
      <c r="C81" s="43" t="s">
        <v>106</v>
      </c>
      <c r="D81" s="43" t="s">
        <v>287</v>
      </c>
      <c r="E81" s="43" t="s">
        <v>124</v>
      </c>
      <c r="F81" s="44">
        <v>3.201517</v>
      </c>
      <c r="G81" s="44">
        <v>3.201517</v>
      </c>
      <c r="H81" s="44">
        <v>3.201517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7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9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0</v>
      </c>
      <c r="AD81" s="44">
        <v>0</v>
      </c>
    </row>
    <row r="82" spans="1:30">
      <c r="A82" s="43" t="s">
        <v>105</v>
      </c>
      <c r="B82" s="43" t="s">
        <v>106</v>
      </c>
      <c r="C82" s="43" t="s">
        <v>82</v>
      </c>
      <c r="D82" s="43" t="s">
        <v>287</v>
      </c>
      <c r="E82" s="43" t="s">
        <v>107</v>
      </c>
      <c r="F82" s="44">
        <v>4.870026</v>
      </c>
      <c r="G82" s="44">
        <v>4.870026</v>
      </c>
      <c r="H82" s="44">
        <v>4.870026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7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9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</row>
    <row r="83" spans="1:30">
      <c r="A83" s="43"/>
      <c r="B83" s="43"/>
      <c r="C83" s="43"/>
      <c r="D83" s="43" t="s">
        <v>145</v>
      </c>
      <c r="E83" s="43" t="s">
        <v>146</v>
      </c>
      <c r="F83" s="44">
        <v>39.457909</v>
      </c>
      <c r="G83" s="44">
        <v>39.457909</v>
      </c>
      <c r="H83" s="44">
        <v>39.457909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7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9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</row>
    <row r="84" spans="1:30">
      <c r="A84" s="43" t="s">
        <v>90</v>
      </c>
      <c r="B84" s="43" t="s">
        <v>91</v>
      </c>
      <c r="C84" s="43" t="s">
        <v>106</v>
      </c>
      <c r="D84" s="43" t="s">
        <v>287</v>
      </c>
      <c r="E84" s="43" t="s">
        <v>130</v>
      </c>
      <c r="F84" s="44">
        <v>1.744</v>
      </c>
      <c r="G84" s="44">
        <v>1.744</v>
      </c>
      <c r="H84" s="44">
        <v>1.744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7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9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</row>
    <row r="85" ht="22.5" spans="1:30">
      <c r="A85" s="43" t="s">
        <v>90</v>
      </c>
      <c r="B85" s="43" t="s">
        <v>91</v>
      </c>
      <c r="C85" s="43" t="s">
        <v>91</v>
      </c>
      <c r="D85" s="43" t="s">
        <v>287</v>
      </c>
      <c r="E85" s="43" t="s">
        <v>93</v>
      </c>
      <c r="F85" s="44">
        <v>4.157216</v>
      </c>
      <c r="G85" s="44">
        <v>4.157216</v>
      </c>
      <c r="H85" s="44">
        <v>4.157216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7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9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</row>
    <row r="86" spans="1:30">
      <c r="A86" s="43" t="s">
        <v>90</v>
      </c>
      <c r="B86" s="43" t="s">
        <v>91</v>
      </c>
      <c r="C86" s="43" t="s">
        <v>94</v>
      </c>
      <c r="D86" s="43" t="s">
        <v>287</v>
      </c>
      <c r="E86" s="43" t="s">
        <v>95</v>
      </c>
      <c r="F86" s="44">
        <v>2.078608</v>
      </c>
      <c r="G86" s="44">
        <v>2.078608</v>
      </c>
      <c r="H86" s="44">
        <v>2.078608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7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9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</row>
    <row r="87" spans="1:30">
      <c r="A87" s="43" t="s">
        <v>96</v>
      </c>
      <c r="B87" s="43" t="s">
        <v>97</v>
      </c>
      <c r="C87" s="43" t="s">
        <v>106</v>
      </c>
      <c r="D87" s="43" t="s">
        <v>287</v>
      </c>
      <c r="E87" s="43" t="s">
        <v>124</v>
      </c>
      <c r="F87" s="44">
        <v>2.048243</v>
      </c>
      <c r="G87" s="44">
        <v>2.048243</v>
      </c>
      <c r="H87" s="44">
        <v>2.048243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7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9">
        <v>0</v>
      </c>
      <c r="U87" s="44">
        <v>0</v>
      </c>
      <c r="V87" s="44">
        <v>0</v>
      </c>
      <c r="W87" s="44">
        <v>0</v>
      </c>
      <c r="X87" s="44">
        <v>0</v>
      </c>
      <c r="Y87" s="44">
        <v>0</v>
      </c>
      <c r="Z87" s="44">
        <v>0</v>
      </c>
      <c r="AA87" s="44">
        <v>0</v>
      </c>
      <c r="AB87" s="44">
        <v>0</v>
      </c>
      <c r="AC87" s="44">
        <v>0</v>
      </c>
      <c r="AD87" s="44">
        <v>0</v>
      </c>
    </row>
    <row r="88" spans="1:30">
      <c r="A88" s="43" t="s">
        <v>102</v>
      </c>
      <c r="B88" s="43" t="s">
        <v>81</v>
      </c>
      <c r="C88" s="43" t="s">
        <v>147</v>
      </c>
      <c r="D88" s="43" t="s">
        <v>287</v>
      </c>
      <c r="E88" s="43" t="s">
        <v>148</v>
      </c>
      <c r="F88" s="44">
        <v>26.31193</v>
      </c>
      <c r="G88" s="44">
        <v>26.31193</v>
      </c>
      <c r="H88" s="44">
        <v>26.31193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7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9">
        <v>0</v>
      </c>
      <c r="U88" s="44">
        <v>0</v>
      </c>
      <c r="V88" s="44">
        <v>0</v>
      </c>
      <c r="W88" s="44">
        <v>0</v>
      </c>
      <c r="X88" s="44">
        <v>0</v>
      </c>
      <c r="Y88" s="44">
        <v>0</v>
      </c>
      <c r="Z88" s="44">
        <v>0</v>
      </c>
      <c r="AA88" s="44">
        <v>0</v>
      </c>
      <c r="AB88" s="44">
        <v>0</v>
      </c>
      <c r="AC88" s="44">
        <v>0</v>
      </c>
      <c r="AD88" s="44">
        <v>0</v>
      </c>
    </row>
    <row r="89" spans="1:30">
      <c r="A89" s="43" t="s">
        <v>105</v>
      </c>
      <c r="B89" s="43" t="s">
        <v>106</v>
      </c>
      <c r="C89" s="43" t="s">
        <v>82</v>
      </c>
      <c r="D89" s="43" t="s">
        <v>287</v>
      </c>
      <c r="E89" s="43" t="s">
        <v>107</v>
      </c>
      <c r="F89" s="44">
        <v>3.117912</v>
      </c>
      <c r="G89" s="44">
        <v>3.117912</v>
      </c>
      <c r="H89" s="44">
        <v>3.117912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7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9">
        <v>0</v>
      </c>
      <c r="U89" s="44">
        <v>0</v>
      </c>
      <c r="V89" s="44">
        <v>0</v>
      </c>
      <c r="W89" s="44">
        <v>0</v>
      </c>
      <c r="X89" s="44">
        <v>0</v>
      </c>
      <c r="Y89" s="44">
        <v>0</v>
      </c>
      <c r="Z89" s="44">
        <v>0</v>
      </c>
      <c r="AA89" s="44">
        <v>0</v>
      </c>
      <c r="AB89" s="44">
        <v>0</v>
      </c>
      <c r="AC89" s="44">
        <v>0</v>
      </c>
      <c r="AD89" s="44">
        <v>0</v>
      </c>
    </row>
    <row r="90" spans="1:30">
      <c r="A90" s="43"/>
      <c r="B90" s="43"/>
      <c r="C90" s="43"/>
      <c r="D90" s="43" t="s">
        <v>149</v>
      </c>
      <c r="E90" s="43" t="s">
        <v>150</v>
      </c>
      <c r="F90" s="44">
        <v>24.635604</v>
      </c>
      <c r="G90" s="44">
        <v>24.635604</v>
      </c>
      <c r="H90" s="44">
        <v>24.635604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7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9">
        <v>0</v>
      </c>
      <c r="U90" s="44">
        <v>0</v>
      </c>
      <c r="V90" s="44">
        <v>0</v>
      </c>
      <c r="W90" s="44">
        <v>0</v>
      </c>
      <c r="X90" s="44">
        <v>0</v>
      </c>
      <c r="Y90" s="44">
        <v>0</v>
      </c>
      <c r="Z90" s="44">
        <v>0</v>
      </c>
      <c r="AA90" s="44">
        <v>0</v>
      </c>
      <c r="AB90" s="44">
        <v>0</v>
      </c>
      <c r="AC90" s="44">
        <v>0</v>
      </c>
      <c r="AD90" s="44">
        <v>0</v>
      </c>
    </row>
    <row r="91" ht="22.5" spans="1:30">
      <c r="A91" s="43" t="s">
        <v>90</v>
      </c>
      <c r="B91" s="43" t="s">
        <v>91</v>
      </c>
      <c r="C91" s="43" t="s">
        <v>91</v>
      </c>
      <c r="D91" s="43" t="s">
        <v>287</v>
      </c>
      <c r="E91" s="43" t="s">
        <v>93</v>
      </c>
      <c r="F91" s="44">
        <v>2.848896</v>
      </c>
      <c r="G91" s="44">
        <v>2.848896</v>
      </c>
      <c r="H91" s="44">
        <v>2.848896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7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9">
        <v>0</v>
      </c>
      <c r="U91" s="44">
        <v>0</v>
      </c>
      <c r="V91" s="44">
        <v>0</v>
      </c>
      <c r="W91" s="44">
        <v>0</v>
      </c>
      <c r="X91" s="44">
        <v>0</v>
      </c>
      <c r="Y91" s="44">
        <v>0</v>
      </c>
      <c r="Z91" s="44">
        <v>0</v>
      </c>
      <c r="AA91" s="44">
        <v>0</v>
      </c>
      <c r="AB91" s="44">
        <v>0</v>
      </c>
      <c r="AC91" s="44">
        <v>0</v>
      </c>
      <c r="AD91" s="44">
        <v>0</v>
      </c>
    </row>
    <row r="92" spans="1:30">
      <c r="A92" s="43" t="s">
        <v>90</v>
      </c>
      <c r="B92" s="43" t="s">
        <v>91</v>
      </c>
      <c r="C92" s="43" t="s">
        <v>94</v>
      </c>
      <c r="D92" s="43" t="s">
        <v>287</v>
      </c>
      <c r="E92" s="43" t="s">
        <v>95</v>
      </c>
      <c r="F92" s="44">
        <v>1.424448</v>
      </c>
      <c r="G92" s="44">
        <v>1.424448</v>
      </c>
      <c r="H92" s="44">
        <v>1.424448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7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9">
        <v>0</v>
      </c>
      <c r="U92" s="44">
        <v>0</v>
      </c>
      <c r="V92" s="44">
        <v>0</v>
      </c>
      <c r="W92" s="44">
        <v>0</v>
      </c>
      <c r="X92" s="44">
        <v>0</v>
      </c>
      <c r="Y92" s="44">
        <v>0</v>
      </c>
      <c r="Z92" s="44">
        <v>0</v>
      </c>
      <c r="AA92" s="44">
        <v>0</v>
      </c>
      <c r="AB92" s="44">
        <v>0</v>
      </c>
      <c r="AC92" s="44">
        <v>0</v>
      </c>
      <c r="AD92" s="44">
        <v>0</v>
      </c>
    </row>
    <row r="93" spans="1:30">
      <c r="A93" s="43" t="s">
        <v>90</v>
      </c>
      <c r="B93" s="43" t="s">
        <v>151</v>
      </c>
      <c r="C93" s="43" t="s">
        <v>121</v>
      </c>
      <c r="D93" s="43" t="s">
        <v>287</v>
      </c>
      <c r="E93" s="43" t="s">
        <v>152</v>
      </c>
      <c r="F93" s="44">
        <v>16.822351</v>
      </c>
      <c r="G93" s="44">
        <v>16.822351</v>
      </c>
      <c r="H93" s="44">
        <v>16.822351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7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9">
        <v>0</v>
      </c>
      <c r="U93" s="44">
        <v>0</v>
      </c>
      <c r="V93" s="44">
        <v>0</v>
      </c>
      <c r="W93" s="44">
        <v>0</v>
      </c>
      <c r="X93" s="44">
        <v>0</v>
      </c>
      <c r="Y93" s="44">
        <v>0</v>
      </c>
      <c r="Z93" s="44">
        <v>0</v>
      </c>
      <c r="AA93" s="44">
        <v>0</v>
      </c>
      <c r="AB93" s="44">
        <v>0</v>
      </c>
      <c r="AC93" s="44">
        <v>0</v>
      </c>
      <c r="AD93" s="44">
        <v>0</v>
      </c>
    </row>
    <row r="94" spans="1:30">
      <c r="A94" s="43" t="s">
        <v>96</v>
      </c>
      <c r="B94" s="43" t="s">
        <v>97</v>
      </c>
      <c r="C94" s="43" t="s">
        <v>106</v>
      </c>
      <c r="D94" s="43" t="s">
        <v>287</v>
      </c>
      <c r="E94" s="43" t="s">
        <v>124</v>
      </c>
      <c r="F94" s="44">
        <v>1.403237</v>
      </c>
      <c r="G94" s="44">
        <v>1.403237</v>
      </c>
      <c r="H94" s="44">
        <v>1.403237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7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9">
        <v>0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4">
        <v>0</v>
      </c>
      <c r="AA94" s="44">
        <v>0</v>
      </c>
      <c r="AB94" s="44">
        <v>0</v>
      </c>
      <c r="AC94" s="44">
        <v>0</v>
      </c>
      <c r="AD94" s="44">
        <v>0</v>
      </c>
    </row>
    <row r="95" spans="1:30">
      <c r="A95" s="43" t="s">
        <v>105</v>
      </c>
      <c r="B95" s="43" t="s">
        <v>106</v>
      </c>
      <c r="C95" s="43" t="s">
        <v>82</v>
      </c>
      <c r="D95" s="43" t="s">
        <v>287</v>
      </c>
      <c r="E95" s="43" t="s">
        <v>107</v>
      </c>
      <c r="F95" s="44">
        <v>2.136672</v>
      </c>
      <c r="G95" s="44">
        <v>2.136672</v>
      </c>
      <c r="H95" s="44">
        <v>2.136672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7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9">
        <v>0</v>
      </c>
      <c r="U95" s="44">
        <v>0</v>
      </c>
      <c r="V95" s="44">
        <v>0</v>
      </c>
      <c r="W95" s="44">
        <v>0</v>
      </c>
      <c r="X95" s="44">
        <v>0</v>
      </c>
      <c r="Y95" s="44">
        <v>0</v>
      </c>
      <c r="Z95" s="44">
        <v>0</v>
      </c>
      <c r="AA95" s="44">
        <v>0</v>
      </c>
      <c r="AB95" s="44">
        <v>0</v>
      </c>
      <c r="AC95" s="44">
        <v>0</v>
      </c>
      <c r="AD95" s="44">
        <v>0</v>
      </c>
    </row>
    <row r="96" spans="1:30">
      <c r="A96" s="43"/>
      <c r="B96" s="43"/>
      <c r="C96" s="43"/>
      <c r="D96" s="43" t="s">
        <v>153</v>
      </c>
      <c r="E96" s="43" t="s">
        <v>154</v>
      </c>
      <c r="F96" s="44">
        <v>92.853104</v>
      </c>
      <c r="G96" s="44">
        <v>92.853104</v>
      </c>
      <c r="H96" s="44">
        <v>92.853104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7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9">
        <v>0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44">
        <v>0</v>
      </c>
      <c r="AC96" s="44">
        <v>0</v>
      </c>
      <c r="AD96" s="44">
        <v>0</v>
      </c>
    </row>
    <row r="97" ht="22.5" spans="1:30">
      <c r="A97" s="43" t="s">
        <v>90</v>
      </c>
      <c r="B97" s="43" t="s">
        <v>91</v>
      </c>
      <c r="C97" s="43" t="s">
        <v>91</v>
      </c>
      <c r="D97" s="43" t="s">
        <v>287</v>
      </c>
      <c r="E97" s="43" t="s">
        <v>93</v>
      </c>
      <c r="F97" s="44">
        <v>10.467957</v>
      </c>
      <c r="G97" s="44">
        <v>10.467957</v>
      </c>
      <c r="H97" s="44">
        <v>10.467957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7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9">
        <v>0</v>
      </c>
      <c r="U97" s="44">
        <v>0</v>
      </c>
      <c r="V97" s="44">
        <v>0</v>
      </c>
      <c r="W97" s="44">
        <v>0</v>
      </c>
      <c r="X97" s="44">
        <v>0</v>
      </c>
      <c r="Y97" s="44">
        <v>0</v>
      </c>
      <c r="Z97" s="44">
        <v>0</v>
      </c>
      <c r="AA97" s="44">
        <v>0</v>
      </c>
      <c r="AB97" s="44">
        <v>0</v>
      </c>
      <c r="AC97" s="44">
        <v>0</v>
      </c>
      <c r="AD97" s="44">
        <v>0</v>
      </c>
    </row>
    <row r="98" spans="1:30">
      <c r="A98" s="43" t="s">
        <v>90</v>
      </c>
      <c r="B98" s="43" t="s">
        <v>91</v>
      </c>
      <c r="C98" s="43" t="s">
        <v>94</v>
      </c>
      <c r="D98" s="43" t="s">
        <v>287</v>
      </c>
      <c r="E98" s="43" t="s">
        <v>95</v>
      </c>
      <c r="F98" s="44">
        <v>5.233979</v>
      </c>
      <c r="G98" s="44">
        <v>5.233979</v>
      </c>
      <c r="H98" s="44">
        <v>5.233979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7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9">
        <v>0</v>
      </c>
      <c r="U98" s="44">
        <v>0</v>
      </c>
      <c r="V98" s="44">
        <v>0</v>
      </c>
      <c r="W98" s="44">
        <v>0</v>
      </c>
      <c r="X98" s="44">
        <v>0</v>
      </c>
      <c r="Y98" s="44">
        <v>0</v>
      </c>
      <c r="Z98" s="44">
        <v>0</v>
      </c>
      <c r="AA98" s="44">
        <v>0</v>
      </c>
      <c r="AB98" s="44">
        <v>0</v>
      </c>
      <c r="AC98" s="44">
        <v>0</v>
      </c>
      <c r="AD98" s="44">
        <v>0</v>
      </c>
    </row>
    <row r="99" spans="1:30">
      <c r="A99" s="43" t="s">
        <v>96</v>
      </c>
      <c r="B99" s="43" t="s">
        <v>97</v>
      </c>
      <c r="C99" s="43" t="s">
        <v>106</v>
      </c>
      <c r="D99" s="43" t="s">
        <v>287</v>
      </c>
      <c r="E99" s="43" t="s">
        <v>124</v>
      </c>
      <c r="F99" s="44">
        <v>5.14633</v>
      </c>
      <c r="G99" s="44">
        <v>5.14633</v>
      </c>
      <c r="H99" s="44">
        <v>5.14633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7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9">
        <v>0</v>
      </c>
      <c r="U99" s="44">
        <v>0</v>
      </c>
      <c r="V99" s="44">
        <v>0</v>
      </c>
      <c r="W99" s="44">
        <v>0</v>
      </c>
      <c r="X99" s="44">
        <v>0</v>
      </c>
      <c r="Y99" s="44">
        <v>0</v>
      </c>
      <c r="Z99" s="44">
        <v>0</v>
      </c>
      <c r="AA99" s="44">
        <v>0</v>
      </c>
      <c r="AB99" s="44">
        <v>0</v>
      </c>
      <c r="AC99" s="44">
        <v>0</v>
      </c>
      <c r="AD99" s="44">
        <v>0</v>
      </c>
    </row>
    <row r="100" spans="1:30">
      <c r="A100" s="43" t="s">
        <v>102</v>
      </c>
      <c r="B100" s="43" t="s">
        <v>82</v>
      </c>
      <c r="C100" s="43" t="s">
        <v>133</v>
      </c>
      <c r="D100" s="43" t="s">
        <v>287</v>
      </c>
      <c r="E100" s="43" t="s">
        <v>155</v>
      </c>
      <c r="F100" s="44">
        <v>64.15387</v>
      </c>
      <c r="G100" s="44">
        <v>64.15387</v>
      </c>
      <c r="H100" s="44">
        <v>64.15387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7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9">
        <v>0</v>
      </c>
      <c r="U100" s="44">
        <v>0</v>
      </c>
      <c r="V100" s="44">
        <v>0</v>
      </c>
      <c r="W100" s="44">
        <v>0</v>
      </c>
      <c r="X100" s="44">
        <v>0</v>
      </c>
      <c r="Y100" s="44">
        <v>0</v>
      </c>
      <c r="Z100" s="44">
        <v>0</v>
      </c>
      <c r="AA100" s="44">
        <v>0</v>
      </c>
      <c r="AB100" s="44">
        <v>0</v>
      </c>
      <c r="AC100" s="44">
        <v>0</v>
      </c>
      <c r="AD100" s="44">
        <v>0</v>
      </c>
    </row>
    <row r="101" spans="1:30">
      <c r="A101" s="43" t="s">
        <v>105</v>
      </c>
      <c r="B101" s="43" t="s">
        <v>106</v>
      </c>
      <c r="C101" s="43" t="s">
        <v>82</v>
      </c>
      <c r="D101" s="43" t="s">
        <v>287</v>
      </c>
      <c r="E101" s="43" t="s">
        <v>107</v>
      </c>
      <c r="F101" s="44">
        <v>7.850968</v>
      </c>
      <c r="G101" s="44">
        <v>7.850968</v>
      </c>
      <c r="H101" s="44">
        <v>7.850968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7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9">
        <v>0</v>
      </c>
      <c r="U101" s="44">
        <v>0</v>
      </c>
      <c r="V101" s="44">
        <v>0</v>
      </c>
      <c r="W101" s="44">
        <v>0</v>
      </c>
      <c r="X101" s="44">
        <v>0</v>
      </c>
      <c r="Y101" s="44">
        <v>0</v>
      </c>
      <c r="Z101" s="44">
        <v>0</v>
      </c>
      <c r="AA101" s="44">
        <v>0</v>
      </c>
      <c r="AB101" s="44">
        <v>0</v>
      </c>
      <c r="AC101" s="44">
        <v>0</v>
      </c>
      <c r="AD101" s="44">
        <v>0</v>
      </c>
    </row>
    <row r="102" ht="22.5" spans="1:30">
      <c r="A102" s="43"/>
      <c r="B102" s="43"/>
      <c r="C102" s="43"/>
      <c r="D102" s="43" t="s">
        <v>156</v>
      </c>
      <c r="E102" s="43" t="s">
        <v>157</v>
      </c>
      <c r="F102" s="44">
        <v>29.257786</v>
      </c>
      <c r="G102" s="44">
        <v>29.257786</v>
      </c>
      <c r="H102" s="44">
        <v>29.257786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7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9">
        <v>0</v>
      </c>
      <c r="U102" s="44">
        <v>0</v>
      </c>
      <c r="V102" s="44">
        <v>0</v>
      </c>
      <c r="W102" s="44">
        <v>0</v>
      </c>
      <c r="X102" s="44">
        <v>0</v>
      </c>
      <c r="Y102" s="44">
        <v>0</v>
      </c>
      <c r="Z102" s="44">
        <v>0</v>
      </c>
      <c r="AA102" s="44">
        <v>0</v>
      </c>
      <c r="AB102" s="44">
        <v>0</v>
      </c>
      <c r="AC102" s="44">
        <v>0</v>
      </c>
      <c r="AD102" s="44">
        <v>0</v>
      </c>
    </row>
    <row r="103" spans="1:30">
      <c r="A103" s="43" t="s">
        <v>90</v>
      </c>
      <c r="B103" s="43" t="s">
        <v>91</v>
      </c>
      <c r="C103" s="43" t="s">
        <v>106</v>
      </c>
      <c r="D103" s="43" t="s">
        <v>287</v>
      </c>
      <c r="E103" s="43" t="s">
        <v>130</v>
      </c>
      <c r="F103" s="44">
        <v>1.744</v>
      </c>
      <c r="G103" s="44">
        <v>1.744</v>
      </c>
      <c r="H103" s="44">
        <v>1.744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7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9">
        <v>0</v>
      </c>
      <c r="U103" s="44">
        <v>0</v>
      </c>
      <c r="V103" s="44">
        <v>0</v>
      </c>
      <c r="W103" s="44">
        <v>0</v>
      </c>
      <c r="X103" s="44">
        <v>0</v>
      </c>
      <c r="Y103" s="44">
        <v>0</v>
      </c>
      <c r="Z103" s="44">
        <v>0</v>
      </c>
      <c r="AA103" s="44">
        <v>0</v>
      </c>
      <c r="AB103" s="44">
        <v>0</v>
      </c>
      <c r="AC103" s="44">
        <v>0</v>
      </c>
      <c r="AD103" s="44">
        <v>0</v>
      </c>
    </row>
    <row r="104" ht="22.5" spans="1:30">
      <c r="A104" s="43" t="s">
        <v>90</v>
      </c>
      <c r="B104" s="43" t="s">
        <v>91</v>
      </c>
      <c r="C104" s="43" t="s">
        <v>91</v>
      </c>
      <c r="D104" s="43" t="s">
        <v>287</v>
      </c>
      <c r="E104" s="43" t="s">
        <v>93</v>
      </c>
      <c r="F104" s="44">
        <v>2.995264</v>
      </c>
      <c r="G104" s="44">
        <v>2.995264</v>
      </c>
      <c r="H104" s="44">
        <v>2.995264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7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9">
        <v>0</v>
      </c>
      <c r="U104" s="44">
        <v>0</v>
      </c>
      <c r="V104" s="44">
        <v>0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44">
        <v>0</v>
      </c>
      <c r="AC104" s="44">
        <v>0</v>
      </c>
      <c r="AD104" s="44">
        <v>0</v>
      </c>
    </row>
    <row r="105" spans="1:30">
      <c r="A105" s="43" t="s">
        <v>90</v>
      </c>
      <c r="B105" s="43" t="s">
        <v>91</v>
      </c>
      <c r="C105" s="43" t="s">
        <v>94</v>
      </c>
      <c r="D105" s="43" t="s">
        <v>287</v>
      </c>
      <c r="E105" s="43" t="s">
        <v>95</v>
      </c>
      <c r="F105" s="44">
        <v>1.497632</v>
      </c>
      <c r="G105" s="44">
        <v>1.497632</v>
      </c>
      <c r="H105" s="44">
        <v>1.497632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7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9">
        <v>0</v>
      </c>
      <c r="U105" s="44">
        <v>0</v>
      </c>
      <c r="V105" s="44">
        <v>0</v>
      </c>
      <c r="W105" s="44">
        <v>0</v>
      </c>
      <c r="X105" s="44">
        <v>0</v>
      </c>
      <c r="Y105" s="44">
        <v>0</v>
      </c>
      <c r="Z105" s="44">
        <v>0</v>
      </c>
      <c r="AA105" s="44">
        <v>0</v>
      </c>
      <c r="AB105" s="44">
        <v>0</v>
      </c>
      <c r="AC105" s="44">
        <v>0</v>
      </c>
      <c r="AD105" s="44">
        <v>0</v>
      </c>
    </row>
    <row r="106" spans="1:30">
      <c r="A106" s="43" t="s">
        <v>96</v>
      </c>
      <c r="B106" s="43" t="s">
        <v>97</v>
      </c>
      <c r="C106" s="43" t="s">
        <v>106</v>
      </c>
      <c r="D106" s="43" t="s">
        <v>287</v>
      </c>
      <c r="E106" s="43" t="s">
        <v>124</v>
      </c>
      <c r="F106" s="44">
        <v>1.618591</v>
      </c>
      <c r="G106" s="44">
        <v>1.618591</v>
      </c>
      <c r="H106" s="44">
        <v>1.618591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7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9">
        <v>0</v>
      </c>
      <c r="U106" s="44">
        <v>0</v>
      </c>
      <c r="V106" s="44">
        <v>0</v>
      </c>
      <c r="W106" s="44">
        <v>0</v>
      </c>
      <c r="X106" s="44">
        <v>0</v>
      </c>
      <c r="Y106" s="44">
        <v>0</v>
      </c>
      <c r="Z106" s="44">
        <v>0</v>
      </c>
      <c r="AA106" s="44">
        <v>0</v>
      </c>
      <c r="AB106" s="44">
        <v>0</v>
      </c>
      <c r="AC106" s="44">
        <v>0</v>
      </c>
      <c r="AD106" s="44">
        <v>0</v>
      </c>
    </row>
    <row r="107" spans="1:30">
      <c r="A107" s="43" t="s">
        <v>102</v>
      </c>
      <c r="B107" s="43" t="s">
        <v>82</v>
      </c>
      <c r="C107" s="43" t="s">
        <v>133</v>
      </c>
      <c r="D107" s="43" t="s">
        <v>287</v>
      </c>
      <c r="E107" s="43" t="s">
        <v>155</v>
      </c>
      <c r="F107" s="44">
        <v>19.155851</v>
      </c>
      <c r="G107" s="44">
        <v>19.155851</v>
      </c>
      <c r="H107" s="44">
        <v>19.155851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7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9">
        <v>0</v>
      </c>
      <c r="U107" s="44">
        <v>0</v>
      </c>
      <c r="V107" s="44">
        <v>0</v>
      </c>
      <c r="W107" s="44">
        <v>0</v>
      </c>
      <c r="X107" s="44">
        <v>0</v>
      </c>
      <c r="Y107" s="44">
        <v>0</v>
      </c>
      <c r="Z107" s="44">
        <v>0</v>
      </c>
      <c r="AA107" s="44">
        <v>0</v>
      </c>
      <c r="AB107" s="44">
        <v>0</v>
      </c>
      <c r="AC107" s="44">
        <v>0</v>
      </c>
      <c r="AD107" s="44">
        <v>0</v>
      </c>
    </row>
    <row r="108" spans="1:30">
      <c r="A108" s="43" t="s">
        <v>105</v>
      </c>
      <c r="B108" s="43" t="s">
        <v>106</v>
      </c>
      <c r="C108" s="43" t="s">
        <v>82</v>
      </c>
      <c r="D108" s="43" t="s">
        <v>287</v>
      </c>
      <c r="E108" s="43" t="s">
        <v>107</v>
      </c>
      <c r="F108" s="44">
        <v>2.246448</v>
      </c>
      <c r="G108" s="44">
        <v>2.246448</v>
      </c>
      <c r="H108" s="44">
        <v>2.246448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7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9">
        <v>0</v>
      </c>
      <c r="U108" s="44">
        <v>0</v>
      </c>
      <c r="V108" s="44">
        <v>0</v>
      </c>
      <c r="W108" s="44">
        <v>0</v>
      </c>
      <c r="X108" s="44">
        <v>0</v>
      </c>
      <c r="Y108" s="44">
        <v>0</v>
      </c>
      <c r="Z108" s="44">
        <v>0</v>
      </c>
      <c r="AA108" s="44">
        <v>0</v>
      </c>
      <c r="AB108" s="44">
        <v>0</v>
      </c>
      <c r="AC108" s="44">
        <v>0</v>
      </c>
      <c r="AD108" s="44">
        <v>0</v>
      </c>
    </row>
    <row r="109" spans="1:30">
      <c r="A109" s="43"/>
      <c r="B109" s="43"/>
      <c r="C109" s="43"/>
      <c r="D109" s="43" t="s">
        <v>158</v>
      </c>
      <c r="E109" s="43" t="s">
        <v>159</v>
      </c>
      <c r="F109" s="44">
        <v>72.631354</v>
      </c>
      <c r="G109" s="44">
        <v>72.631354</v>
      </c>
      <c r="H109" s="44">
        <v>72.631354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7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9">
        <v>0</v>
      </c>
      <c r="U109" s="44">
        <v>0</v>
      </c>
      <c r="V109" s="44">
        <v>0</v>
      </c>
      <c r="W109" s="44">
        <v>0</v>
      </c>
      <c r="X109" s="44">
        <v>0</v>
      </c>
      <c r="Y109" s="44">
        <v>0</v>
      </c>
      <c r="Z109" s="44">
        <v>0</v>
      </c>
      <c r="AA109" s="44">
        <v>0</v>
      </c>
      <c r="AB109" s="44">
        <v>0</v>
      </c>
      <c r="AC109" s="44">
        <v>0</v>
      </c>
      <c r="AD109" s="44">
        <v>0</v>
      </c>
    </row>
    <row r="110" ht="22.5" spans="1:30">
      <c r="A110" s="43" t="s">
        <v>90</v>
      </c>
      <c r="B110" s="43" t="s">
        <v>91</v>
      </c>
      <c r="C110" s="43" t="s">
        <v>91</v>
      </c>
      <c r="D110" s="43" t="s">
        <v>287</v>
      </c>
      <c r="E110" s="43" t="s">
        <v>93</v>
      </c>
      <c r="F110" s="44">
        <v>8.17492</v>
      </c>
      <c r="G110" s="44">
        <v>8.17492</v>
      </c>
      <c r="H110" s="44">
        <v>8.17492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7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9">
        <v>0</v>
      </c>
      <c r="U110" s="44">
        <v>0</v>
      </c>
      <c r="V110" s="44">
        <v>0</v>
      </c>
      <c r="W110" s="44">
        <v>0</v>
      </c>
      <c r="X110" s="44">
        <v>0</v>
      </c>
      <c r="Y110" s="44">
        <v>0</v>
      </c>
      <c r="Z110" s="44">
        <v>0</v>
      </c>
      <c r="AA110" s="44">
        <v>0</v>
      </c>
      <c r="AB110" s="44">
        <v>0</v>
      </c>
      <c r="AC110" s="44">
        <v>0</v>
      </c>
      <c r="AD110" s="44">
        <v>0</v>
      </c>
    </row>
    <row r="111" spans="1:30">
      <c r="A111" s="43" t="s">
        <v>90</v>
      </c>
      <c r="B111" s="43" t="s">
        <v>91</v>
      </c>
      <c r="C111" s="43" t="s">
        <v>94</v>
      </c>
      <c r="D111" s="43" t="s">
        <v>287</v>
      </c>
      <c r="E111" s="43" t="s">
        <v>95</v>
      </c>
      <c r="F111" s="44">
        <v>3.411252</v>
      </c>
      <c r="G111" s="44">
        <v>3.411252</v>
      </c>
      <c r="H111" s="44">
        <v>3.411252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7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9">
        <v>0</v>
      </c>
      <c r="U111" s="44">
        <v>0</v>
      </c>
      <c r="V111" s="44">
        <v>0</v>
      </c>
      <c r="W111" s="44">
        <v>0</v>
      </c>
      <c r="X111" s="44">
        <v>0</v>
      </c>
      <c r="Y111" s="44">
        <v>0</v>
      </c>
      <c r="Z111" s="44">
        <v>0</v>
      </c>
      <c r="AA111" s="44">
        <v>0</v>
      </c>
      <c r="AB111" s="44">
        <v>0</v>
      </c>
      <c r="AC111" s="44">
        <v>0</v>
      </c>
      <c r="AD111" s="44">
        <v>0</v>
      </c>
    </row>
    <row r="112" spans="1:30">
      <c r="A112" s="43" t="s">
        <v>96</v>
      </c>
      <c r="B112" s="43" t="s">
        <v>97</v>
      </c>
      <c r="C112" s="43" t="s">
        <v>106</v>
      </c>
      <c r="D112" s="43" t="s">
        <v>287</v>
      </c>
      <c r="E112" s="43" t="s">
        <v>124</v>
      </c>
      <c r="F112" s="44">
        <v>4.021274</v>
      </c>
      <c r="G112" s="44">
        <v>4.021274</v>
      </c>
      <c r="H112" s="44">
        <v>4.021274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7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9">
        <v>0</v>
      </c>
      <c r="U112" s="44">
        <v>0</v>
      </c>
      <c r="V112" s="44">
        <v>0</v>
      </c>
      <c r="W112" s="44">
        <v>0</v>
      </c>
      <c r="X112" s="44">
        <v>0</v>
      </c>
      <c r="Y112" s="44">
        <v>0</v>
      </c>
      <c r="Z112" s="44">
        <v>0</v>
      </c>
      <c r="AA112" s="44">
        <v>0</v>
      </c>
      <c r="AB112" s="44">
        <v>0</v>
      </c>
      <c r="AC112" s="44">
        <v>0</v>
      </c>
      <c r="AD112" s="44">
        <v>0</v>
      </c>
    </row>
    <row r="113" spans="1:30">
      <c r="A113" s="43" t="s">
        <v>102</v>
      </c>
      <c r="B113" s="43" t="s">
        <v>82</v>
      </c>
      <c r="C113" s="43" t="s">
        <v>133</v>
      </c>
      <c r="D113" s="43" t="s">
        <v>287</v>
      </c>
      <c r="E113" s="43" t="s">
        <v>155</v>
      </c>
      <c r="F113" s="44">
        <v>50.892718</v>
      </c>
      <c r="G113" s="44">
        <v>50.892718</v>
      </c>
      <c r="H113" s="44">
        <v>50.892718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7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9">
        <v>0</v>
      </c>
      <c r="U113" s="44">
        <v>0</v>
      </c>
      <c r="V113" s="44">
        <v>0</v>
      </c>
      <c r="W113" s="44">
        <v>0</v>
      </c>
      <c r="X113" s="44">
        <v>0</v>
      </c>
      <c r="Y113" s="44">
        <v>0</v>
      </c>
      <c r="Z113" s="44">
        <v>0</v>
      </c>
      <c r="AA113" s="44">
        <v>0</v>
      </c>
      <c r="AB113" s="44">
        <v>0</v>
      </c>
      <c r="AC113" s="44">
        <v>0</v>
      </c>
      <c r="AD113" s="44">
        <v>0</v>
      </c>
    </row>
    <row r="114" spans="1:30">
      <c r="A114" s="43" t="s">
        <v>105</v>
      </c>
      <c r="B114" s="43" t="s">
        <v>106</v>
      </c>
      <c r="C114" s="43" t="s">
        <v>82</v>
      </c>
      <c r="D114" s="43" t="s">
        <v>287</v>
      </c>
      <c r="E114" s="43" t="s">
        <v>107</v>
      </c>
      <c r="F114" s="44">
        <v>6.13119</v>
      </c>
      <c r="G114" s="44">
        <v>6.13119</v>
      </c>
      <c r="H114" s="44">
        <v>6.13119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7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9">
        <v>0</v>
      </c>
      <c r="U114" s="44">
        <v>0</v>
      </c>
      <c r="V114" s="44">
        <v>0</v>
      </c>
      <c r="W114" s="44">
        <v>0</v>
      </c>
      <c r="X114" s="44">
        <v>0</v>
      </c>
      <c r="Y114" s="44">
        <v>0</v>
      </c>
      <c r="Z114" s="44">
        <v>0</v>
      </c>
      <c r="AA114" s="44">
        <v>0</v>
      </c>
      <c r="AB114" s="44">
        <v>0</v>
      </c>
      <c r="AC114" s="44">
        <v>0</v>
      </c>
      <c r="AD114" s="44">
        <v>0</v>
      </c>
    </row>
    <row r="115" spans="1:30">
      <c r="A115" s="43"/>
      <c r="B115" s="43"/>
      <c r="C115" s="43"/>
      <c r="D115" s="43" t="s">
        <v>160</v>
      </c>
      <c r="E115" s="43" t="s">
        <v>161</v>
      </c>
      <c r="F115" s="44">
        <v>23.787015</v>
      </c>
      <c r="G115" s="44">
        <v>23.787015</v>
      </c>
      <c r="H115" s="44">
        <v>23.787015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7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9">
        <v>0</v>
      </c>
      <c r="U115" s="44">
        <v>0</v>
      </c>
      <c r="V115" s="44">
        <v>0</v>
      </c>
      <c r="W115" s="44">
        <v>0</v>
      </c>
      <c r="X115" s="44">
        <v>0</v>
      </c>
      <c r="Y115" s="44">
        <v>0</v>
      </c>
      <c r="Z115" s="44">
        <v>0</v>
      </c>
      <c r="AA115" s="44">
        <v>0</v>
      </c>
      <c r="AB115" s="44">
        <v>0</v>
      </c>
      <c r="AC115" s="44">
        <v>0</v>
      </c>
      <c r="AD115" s="44">
        <v>0</v>
      </c>
    </row>
    <row r="116" ht="22.5" spans="1:30">
      <c r="A116" s="43" t="s">
        <v>90</v>
      </c>
      <c r="B116" s="43" t="s">
        <v>91</v>
      </c>
      <c r="C116" s="43" t="s">
        <v>91</v>
      </c>
      <c r="D116" s="43" t="s">
        <v>287</v>
      </c>
      <c r="E116" s="43" t="s">
        <v>93</v>
      </c>
      <c r="F116" s="44">
        <v>2.45616</v>
      </c>
      <c r="G116" s="44">
        <v>2.45616</v>
      </c>
      <c r="H116" s="44">
        <v>2.45616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7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9">
        <v>0</v>
      </c>
      <c r="U116" s="44">
        <v>0</v>
      </c>
      <c r="V116" s="44">
        <v>0</v>
      </c>
      <c r="W116" s="44">
        <v>0</v>
      </c>
      <c r="X116" s="44">
        <v>0</v>
      </c>
      <c r="Y116" s="44">
        <v>0</v>
      </c>
      <c r="Z116" s="44">
        <v>0</v>
      </c>
      <c r="AA116" s="44">
        <v>0</v>
      </c>
      <c r="AB116" s="44">
        <v>0</v>
      </c>
      <c r="AC116" s="44">
        <v>0</v>
      </c>
      <c r="AD116" s="44">
        <v>0</v>
      </c>
    </row>
    <row r="117" spans="1:30">
      <c r="A117" s="43" t="s">
        <v>90</v>
      </c>
      <c r="B117" s="43" t="s">
        <v>91</v>
      </c>
      <c r="C117" s="43" t="s">
        <v>94</v>
      </c>
      <c r="D117" s="43" t="s">
        <v>287</v>
      </c>
      <c r="E117" s="43" t="s">
        <v>95</v>
      </c>
      <c r="F117" s="44">
        <v>1.22808</v>
      </c>
      <c r="G117" s="44">
        <v>1.22808</v>
      </c>
      <c r="H117" s="44">
        <v>1.22808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7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9">
        <v>0</v>
      </c>
      <c r="U117" s="44">
        <v>0</v>
      </c>
      <c r="V117" s="44">
        <v>0</v>
      </c>
      <c r="W117" s="44">
        <v>0</v>
      </c>
      <c r="X117" s="44">
        <v>0</v>
      </c>
      <c r="Y117" s="44">
        <v>0</v>
      </c>
      <c r="Z117" s="44">
        <v>0</v>
      </c>
      <c r="AA117" s="44">
        <v>0</v>
      </c>
      <c r="AB117" s="44">
        <v>0</v>
      </c>
      <c r="AC117" s="44">
        <v>0</v>
      </c>
      <c r="AD117" s="44">
        <v>0</v>
      </c>
    </row>
    <row r="118" spans="1:30">
      <c r="A118" s="43" t="s">
        <v>96</v>
      </c>
      <c r="B118" s="43" t="s">
        <v>97</v>
      </c>
      <c r="C118" s="43" t="s">
        <v>106</v>
      </c>
      <c r="D118" s="43" t="s">
        <v>287</v>
      </c>
      <c r="E118" s="43" t="s">
        <v>124</v>
      </c>
      <c r="F118" s="44">
        <v>1.211778</v>
      </c>
      <c r="G118" s="44">
        <v>1.211778</v>
      </c>
      <c r="H118" s="44">
        <v>1.211778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7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9">
        <v>0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44">
        <v>0</v>
      </c>
      <c r="AC118" s="44">
        <v>0</v>
      </c>
      <c r="AD118" s="44">
        <v>0</v>
      </c>
    </row>
    <row r="119" spans="1:30">
      <c r="A119" s="43" t="s">
        <v>102</v>
      </c>
      <c r="B119" s="43" t="s">
        <v>91</v>
      </c>
      <c r="C119" s="43" t="s">
        <v>121</v>
      </c>
      <c r="D119" s="43" t="s">
        <v>287</v>
      </c>
      <c r="E119" s="43" t="s">
        <v>162</v>
      </c>
      <c r="F119" s="44">
        <v>17.048877</v>
      </c>
      <c r="G119" s="44">
        <v>17.048877</v>
      </c>
      <c r="H119" s="44">
        <v>17.048877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7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9">
        <v>0</v>
      </c>
      <c r="U119" s="44">
        <v>0</v>
      </c>
      <c r="V119" s="44">
        <v>0</v>
      </c>
      <c r="W119" s="44">
        <v>0</v>
      </c>
      <c r="X119" s="44">
        <v>0</v>
      </c>
      <c r="Y119" s="44">
        <v>0</v>
      </c>
      <c r="Z119" s="44">
        <v>0</v>
      </c>
      <c r="AA119" s="44">
        <v>0</v>
      </c>
      <c r="AB119" s="44">
        <v>0</v>
      </c>
      <c r="AC119" s="44">
        <v>0</v>
      </c>
      <c r="AD119" s="44">
        <v>0</v>
      </c>
    </row>
    <row r="120" spans="1:30">
      <c r="A120" s="43" t="s">
        <v>105</v>
      </c>
      <c r="B120" s="43" t="s">
        <v>106</v>
      </c>
      <c r="C120" s="43" t="s">
        <v>82</v>
      </c>
      <c r="D120" s="43" t="s">
        <v>287</v>
      </c>
      <c r="E120" s="43" t="s">
        <v>107</v>
      </c>
      <c r="F120" s="44">
        <v>1.84212</v>
      </c>
      <c r="G120" s="44">
        <v>1.84212</v>
      </c>
      <c r="H120" s="44">
        <v>1.84212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7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9">
        <v>0</v>
      </c>
      <c r="U120" s="44">
        <v>0</v>
      </c>
      <c r="V120" s="44">
        <v>0</v>
      </c>
      <c r="W120" s="44">
        <v>0</v>
      </c>
      <c r="X120" s="44">
        <v>0</v>
      </c>
      <c r="Y120" s="44">
        <v>0</v>
      </c>
      <c r="Z120" s="44">
        <v>0</v>
      </c>
      <c r="AA120" s="44">
        <v>0</v>
      </c>
      <c r="AB120" s="44">
        <v>0</v>
      </c>
      <c r="AC120" s="44">
        <v>0</v>
      </c>
      <c r="AD120" s="44">
        <v>0</v>
      </c>
    </row>
  </sheetData>
  <mergeCells count="30">
    <mergeCell ref="AC1:AD1"/>
    <mergeCell ref="D2:AD2"/>
    <mergeCell ref="AC3:AD3"/>
    <mergeCell ref="A4:C4"/>
    <mergeCell ref="G4:Q4"/>
    <mergeCell ref="T4:V4"/>
    <mergeCell ref="W4:Z4"/>
    <mergeCell ref="AA4:AD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</mergeCells>
  <pageMargins left="0.747916666666667" right="0.747916666666667" top="0.275" bottom="0.275" header="0" footer="0"/>
  <pageSetup paperSize="9" scale="6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9"/>
  <sheetViews>
    <sheetView workbookViewId="0">
      <selection activeCell="D9" sqref="D9"/>
    </sheetView>
  </sheetViews>
  <sheetFormatPr defaultColWidth="10" defaultRowHeight="13.5"/>
  <cols>
    <col min="1" max="1" width="3.125" style="1" customWidth="1"/>
    <col min="2" max="3" width="2.5" style="1" customWidth="1"/>
    <col min="4" max="4" width="9.625" style="1" customWidth="1"/>
    <col min="5" max="5" width="27.25" style="1" customWidth="1"/>
    <col min="6" max="6" width="8.375" style="1" customWidth="1"/>
    <col min="7" max="7" width="8.75" style="1" customWidth="1"/>
    <col min="8" max="8" width="9.2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6.875" style="1" customWidth="1"/>
    <col min="16" max="16" width="5" style="1" customWidth="1"/>
    <col min="17" max="17" width="5.125" style="1" customWidth="1"/>
    <col min="18" max="18" width="3.125" style="1" customWidth="1"/>
    <col min="19" max="19" width="5.5" style="1" customWidth="1"/>
    <col min="20" max="20" width="3.375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316</v>
      </c>
      <c r="Y1" s="9"/>
    </row>
    <row r="2" ht="19.5" customHeight="1" spans="1:25">
      <c r="A2" s="3" t="s">
        <v>317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1" t="s">
        <v>3</v>
      </c>
      <c r="X3" s="31"/>
      <c r="Y3" s="31"/>
    </row>
    <row r="4" ht="25.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318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319</v>
      </c>
      <c r="X4" s="4"/>
      <c r="Y4" s="4"/>
    </row>
    <row r="5" ht="63.4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167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167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320</v>
      </c>
      <c r="R5" s="4" t="s">
        <v>70</v>
      </c>
      <c r="S5" s="4" t="s">
        <v>321</v>
      </c>
      <c r="T5" s="4" t="s">
        <v>72</v>
      </c>
      <c r="U5" s="4" t="s">
        <v>73</v>
      </c>
      <c r="V5" s="4" t="s">
        <v>74</v>
      </c>
      <c r="W5" s="4" t="s">
        <v>167</v>
      </c>
      <c r="X5" s="4" t="s">
        <v>60</v>
      </c>
      <c r="Y5" s="4" t="s">
        <v>61</v>
      </c>
    </row>
    <row r="6" ht="14.25" customHeight="1" spans="1:25">
      <c r="A6" s="4" t="s">
        <v>322</v>
      </c>
      <c r="B6" s="4" t="s">
        <v>322</v>
      </c>
      <c r="C6" s="4" t="s">
        <v>322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25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8"/>
      <c r="B7" s="19"/>
      <c r="C7" s="20"/>
      <c r="D7" s="21"/>
      <c r="E7" s="22" t="s">
        <v>9</v>
      </c>
      <c r="F7" s="23">
        <v>1557.875021</v>
      </c>
      <c r="G7" s="24">
        <v>1324.824601</v>
      </c>
      <c r="H7" s="23">
        <v>1160.138338</v>
      </c>
      <c r="I7" s="23">
        <v>147.863467</v>
      </c>
      <c r="J7" s="23">
        <v>16.822796</v>
      </c>
      <c r="K7" s="26">
        <v>0</v>
      </c>
      <c r="L7" s="23">
        <v>233.05042</v>
      </c>
      <c r="M7" s="23">
        <v>35.44812</v>
      </c>
      <c r="N7" s="23">
        <v>110.0208</v>
      </c>
      <c r="O7" s="23">
        <v>87.5815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18"/>
      <c r="B8" s="19"/>
      <c r="C8" s="20"/>
      <c r="D8" s="21" t="s">
        <v>76</v>
      </c>
      <c r="E8" s="22" t="s">
        <v>77</v>
      </c>
      <c r="F8" s="23">
        <v>1557.875021</v>
      </c>
      <c r="G8" s="24">
        <v>1324.824601</v>
      </c>
      <c r="H8" s="23">
        <v>1160.138338</v>
      </c>
      <c r="I8" s="23">
        <v>147.863467</v>
      </c>
      <c r="J8" s="23">
        <v>16.822796</v>
      </c>
      <c r="K8" s="26">
        <v>0</v>
      </c>
      <c r="L8" s="23">
        <v>233.05042</v>
      </c>
      <c r="M8" s="23">
        <v>35.44812</v>
      </c>
      <c r="N8" s="23">
        <v>110.0208</v>
      </c>
      <c r="O8" s="23">
        <v>87.5815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18"/>
      <c r="B9" s="19"/>
      <c r="C9" s="20"/>
      <c r="D9" s="21" t="s">
        <v>78</v>
      </c>
      <c r="E9" s="22" t="s">
        <v>79</v>
      </c>
      <c r="F9" s="23">
        <v>674.630943</v>
      </c>
      <c r="G9" s="24">
        <v>490.462083</v>
      </c>
      <c r="H9" s="23">
        <v>433.315733</v>
      </c>
      <c r="I9" s="23">
        <v>47.769994</v>
      </c>
      <c r="J9" s="23">
        <v>9.376356</v>
      </c>
      <c r="K9" s="26">
        <v>0</v>
      </c>
      <c r="L9" s="23">
        <v>184.16886</v>
      </c>
      <c r="M9" s="23">
        <v>17.56806</v>
      </c>
      <c r="N9" s="23">
        <v>94.1808</v>
      </c>
      <c r="O9" s="23">
        <v>72.42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8" t="s">
        <v>80</v>
      </c>
      <c r="B10" s="19" t="s">
        <v>81</v>
      </c>
      <c r="C10" s="20" t="s">
        <v>82</v>
      </c>
      <c r="D10" s="21" t="s">
        <v>83</v>
      </c>
      <c r="E10" s="22" t="s">
        <v>84</v>
      </c>
      <c r="F10" s="23">
        <v>253.19864</v>
      </c>
      <c r="G10" s="24">
        <v>235.63058</v>
      </c>
      <c r="H10" s="23">
        <v>184.817386</v>
      </c>
      <c r="I10" s="23">
        <v>47.769994</v>
      </c>
      <c r="J10" s="23">
        <v>3.0432</v>
      </c>
      <c r="K10" s="26">
        <v>0</v>
      </c>
      <c r="L10" s="23">
        <v>17.56806</v>
      </c>
      <c r="M10" s="23">
        <v>17.56806</v>
      </c>
      <c r="N10" s="23">
        <v>0</v>
      </c>
      <c r="O10" s="23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8" t="s">
        <v>80</v>
      </c>
      <c r="B11" s="19" t="s">
        <v>85</v>
      </c>
      <c r="C11" s="20" t="s">
        <v>86</v>
      </c>
      <c r="D11" s="21" t="s">
        <v>83</v>
      </c>
      <c r="E11" s="22" t="s">
        <v>87</v>
      </c>
      <c r="F11" s="23">
        <v>15.12</v>
      </c>
      <c r="G11" s="24">
        <v>0</v>
      </c>
      <c r="H11" s="23">
        <v>0</v>
      </c>
      <c r="I11" s="23">
        <v>0</v>
      </c>
      <c r="J11" s="23">
        <v>0</v>
      </c>
      <c r="K11" s="26">
        <v>0</v>
      </c>
      <c r="L11" s="23">
        <v>15.12</v>
      </c>
      <c r="M11" s="23">
        <v>0</v>
      </c>
      <c r="N11" s="23">
        <v>0</v>
      </c>
      <c r="O11" s="23">
        <v>15.12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8" t="s">
        <v>88</v>
      </c>
      <c r="B12" s="19" t="s">
        <v>86</v>
      </c>
      <c r="C12" s="20" t="s">
        <v>86</v>
      </c>
      <c r="D12" s="21" t="s">
        <v>83</v>
      </c>
      <c r="E12" s="22" t="s">
        <v>89</v>
      </c>
      <c r="F12" s="23">
        <v>0.5</v>
      </c>
      <c r="G12" s="24">
        <v>0</v>
      </c>
      <c r="H12" s="23">
        <v>0</v>
      </c>
      <c r="I12" s="23">
        <v>0</v>
      </c>
      <c r="J12" s="23">
        <v>0</v>
      </c>
      <c r="K12" s="26">
        <v>0</v>
      </c>
      <c r="L12" s="23">
        <v>0.5</v>
      </c>
      <c r="M12" s="23">
        <v>0</v>
      </c>
      <c r="N12" s="23">
        <v>0.5</v>
      </c>
      <c r="O12" s="23"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8" t="s">
        <v>90</v>
      </c>
      <c r="B13" s="19" t="s">
        <v>91</v>
      </c>
      <c r="C13" s="20" t="s">
        <v>82</v>
      </c>
      <c r="D13" s="21" t="s">
        <v>83</v>
      </c>
      <c r="E13" s="22" t="s">
        <v>92</v>
      </c>
      <c r="F13" s="23">
        <v>5.232</v>
      </c>
      <c r="G13" s="24">
        <v>5.232</v>
      </c>
      <c r="H13" s="23">
        <v>0</v>
      </c>
      <c r="I13" s="23">
        <v>0</v>
      </c>
      <c r="J13" s="23">
        <v>5.232</v>
      </c>
      <c r="K13" s="26">
        <v>0</v>
      </c>
      <c r="L13" s="23">
        <v>0</v>
      </c>
      <c r="M13" s="23">
        <v>0</v>
      </c>
      <c r="N13" s="23">
        <v>0</v>
      </c>
      <c r="O13" s="23"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18" t="s">
        <v>90</v>
      </c>
      <c r="B14" s="19" t="s">
        <v>91</v>
      </c>
      <c r="C14" s="20" t="s">
        <v>91</v>
      </c>
      <c r="D14" s="21" t="s">
        <v>83</v>
      </c>
      <c r="E14" s="22" t="s">
        <v>93</v>
      </c>
      <c r="F14" s="23">
        <v>36.879952</v>
      </c>
      <c r="G14" s="24">
        <v>36.879952</v>
      </c>
      <c r="H14" s="23">
        <v>36.879952</v>
      </c>
      <c r="I14" s="23">
        <v>0</v>
      </c>
      <c r="J14" s="23">
        <v>0</v>
      </c>
      <c r="K14" s="26">
        <v>0</v>
      </c>
      <c r="L14" s="23">
        <v>0</v>
      </c>
      <c r="M14" s="23">
        <v>0</v>
      </c>
      <c r="N14" s="23">
        <v>0</v>
      </c>
      <c r="O14" s="23">
        <v>0</v>
      </c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18" t="s">
        <v>90</v>
      </c>
      <c r="B15" s="19" t="s">
        <v>91</v>
      </c>
      <c r="C15" s="20" t="s">
        <v>94</v>
      </c>
      <c r="D15" s="21" t="s">
        <v>83</v>
      </c>
      <c r="E15" s="22" t="s">
        <v>95</v>
      </c>
      <c r="F15" s="23">
        <v>17.878352</v>
      </c>
      <c r="G15" s="24">
        <v>17.878352</v>
      </c>
      <c r="H15" s="23">
        <v>17.878352</v>
      </c>
      <c r="I15" s="23">
        <v>0</v>
      </c>
      <c r="J15" s="23">
        <v>0</v>
      </c>
      <c r="K15" s="26">
        <v>0</v>
      </c>
      <c r="L15" s="23">
        <v>0</v>
      </c>
      <c r="M15" s="23">
        <v>0</v>
      </c>
      <c r="N15" s="23">
        <v>0</v>
      </c>
      <c r="O15" s="23"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18" t="s">
        <v>96</v>
      </c>
      <c r="B16" s="19" t="s">
        <v>97</v>
      </c>
      <c r="C16" s="20" t="s">
        <v>82</v>
      </c>
      <c r="D16" s="21" t="s">
        <v>83</v>
      </c>
      <c r="E16" s="22" t="s">
        <v>98</v>
      </c>
      <c r="F16" s="23">
        <v>17.986179</v>
      </c>
      <c r="G16" s="24">
        <v>17.986179</v>
      </c>
      <c r="H16" s="23">
        <v>17.986179</v>
      </c>
      <c r="I16" s="23">
        <v>0</v>
      </c>
      <c r="J16" s="23">
        <v>0</v>
      </c>
      <c r="K16" s="26">
        <v>0</v>
      </c>
      <c r="L16" s="23">
        <v>0</v>
      </c>
      <c r="M16" s="23">
        <v>0</v>
      </c>
      <c r="N16" s="23">
        <v>0</v>
      </c>
      <c r="O16" s="23"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18" t="s">
        <v>96</v>
      </c>
      <c r="B17" s="19" t="s">
        <v>97</v>
      </c>
      <c r="C17" s="20" t="s">
        <v>81</v>
      </c>
      <c r="D17" s="21" t="s">
        <v>83</v>
      </c>
      <c r="E17" s="22" t="s">
        <v>99</v>
      </c>
      <c r="F17" s="23">
        <v>7.116256</v>
      </c>
      <c r="G17" s="24">
        <v>7.116256</v>
      </c>
      <c r="H17" s="23">
        <v>6.0151</v>
      </c>
      <c r="I17" s="23">
        <v>0</v>
      </c>
      <c r="J17" s="23">
        <v>1.101156</v>
      </c>
      <c r="K17" s="26">
        <v>0</v>
      </c>
      <c r="L17" s="23">
        <v>0</v>
      </c>
      <c r="M17" s="23">
        <v>0</v>
      </c>
      <c r="N17" s="23">
        <v>0</v>
      </c>
      <c r="O17" s="23">
        <v>0</v>
      </c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18" t="s">
        <v>100</v>
      </c>
      <c r="B18" s="19" t="s">
        <v>91</v>
      </c>
      <c r="C18" s="20" t="s">
        <v>82</v>
      </c>
      <c r="D18" s="21" t="s">
        <v>83</v>
      </c>
      <c r="E18" s="22" t="s">
        <v>101</v>
      </c>
      <c r="F18" s="23">
        <v>69.2808</v>
      </c>
      <c r="G18" s="24">
        <v>0</v>
      </c>
      <c r="H18" s="23">
        <v>0</v>
      </c>
      <c r="I18" s="23">
        <v>0</v>
      </c>
      <c r="J18" s="23">
        <v>0</v>
      </c>
      <c r="K18" s="26">
        <v>0</v>
      </c>
      <c r="L18" s="23">
        <v>69.2808</v>
      </c>
      <c r="M18" s="23">
        <v>0</v>
      </c>
      <c r="N18" s="23">
        <v>69.2808</v>
      </c>
      <c r="O18" s="23">
        <v>0</v>
      </c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18" t="s">
        <v>102</v>
      </c>
      <c r="B19" s="19" t="s">
        <v>103</v>
      </c>
      <c r="C19" s="20" t="s">
        <v>91</v>
      </c>
      <c r="D19" s="21" t="s">
        <v>83</v>
      </c>
      <c r="E19" s="22" t="s">
        <v>104</v>
      </c>
      <c r="F19" s="23">
        <v>223.7788</v>
      </c>
      <c r="G19" s="24">
        <v>142.0788</v>
      </c>
      <c r="H19" s="23">
        <v>142.0788</v>
      </c>
      <c r="I19" s="23">
        <v>0</v>
      </c>
      <c r="J19" s="23">
        <v>0</v>
      </c>
      <c r="K19" s="26">
        <v>0</v>
      </c>
      <c r="L19" s="23">
        <v>81.7</v>
      </c>
      <c r="M19" s="23">
        <v>0</v>
      </c>
      <c r="N19" s="23">
        <v>24.4</v>
      </c>
      <c r="O19" s="23">
        <v>57.3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18" t="s">
        <v>105</v>
      </c>
      <c r="B20" s="19" t="s">
        <v>106</v>
      </c>
      <c r="C20" s="20" t="s">
        <v>82</v>
      </c>
      <c r="D20" s="21" t="s">
        <v>83</v>
      </c>
      <c r="E20" s="22" t="s">
        <v>107</v>
      </c>
      <c r="F20" s="23">
        <v>27.659964</v>
      </c>
      <c r="G20" s="24">
        <v>27.659964</v>
      </c>
      <c r="H20" s="23">
        <v>27.659964</v>
      </c>
      <c r="I20" s="23">
        <v>0</v>
      </c>
      <c r="J20" s="23">
        <v>0</v>
      </c>
      <c r="K20" s="26">
        <v>0</v>
      </c>
      <c r="L20" s="23">
        <v>0</v>
      </c>
      <c r="M20" s="23">
        <v>0</v>
      </c>
      <c r="N20" s="23">
        <v>0</v>
      </c>
      <c r="O20" s="23">
        <v>0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18"/>
      <c r="B21" s="19"/>
      <c r="C21" s="20"/>
      <c r="D21" s="21" t="s">
        <v>108</v>
      </c>
      <c r="E21" s="22" t="s">
        <v>109</v>
      </c>
      <c r="F21" s="23">
        <v>40.255648</v>
      </c>
      <c r="G21" s="24">
        <v>38.095648</v>
      </c>
      <c r="H21" s="23">
        <v>33.046113</v>
      </c>
      <c r="I21" s="23">
        <v>5.043535</v>
      </c>
      <c r="J21" s="23">
        <v>0.006</v>
      </c>
      <c r="K21" s="26">
        <v>0</v>
      </c>
      <c r="L21" s="23">
        <v>2.16</v>
      </c>
      <c r="M21" s="23">
        <v>0</v>
      </c>
      <c r="N21" s="23">
        <v>2.16</v>
      </c>
      <c r="O21" s="23">
        <v>0</v>
      </c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18" t="s">
        <v>80</v>
      </c>
      <c r="B22" s="19" t="s">
        <v>82</v>
      </c>
      <c r="C22" s="20" t="s">
        <v>82</v>
      </c>
      <c r="D22" s="21" t="s">
        <v>83</v>
      </c>
      <c r="E22" s="22" t="s">
        <v>110</v>
      </c>
      <c r="F22" s="23">
        <v>27.950612</v>
      </c>
      <c r="G22" s="24">
        <v>25.790612</v>
      </c>
      <c r="H22" s="23">
        <v>20.741077</v>
      </c>
      <c r="I22" s="23">
        <v>5.043535</v>
      </c>
      <c r="J22" s="23">
        <v>0.006</v>
      </c>
      <c r="K22" s="26">
        <v>0</v>
      </c>
      <c r="L22" s="23">
        <v>2.16</v>
      </c>
      <c r="M22" s="23">
        <v>0</v>
      </c>
      <c r="N22" s="23">
        <v>2.16</v>
      </c>
      <c r="O22" s="23">
        <v>0</v>
      </c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18" t="s">
        <v>90</v>
      </c>
      <c r="B23" s="19" t="s">
        <v>91</v>
      </c>
      <c r="C23" s="20" t="s">
        <v>91</v>
      </c>
      <c r="D23" s="21" t="s">
        <v>83</v>
      </c>
      <c r="E23" s="22" t="s">
        <v>93</v>
      </c>
      <c r="F23" s="23">
        <v>4.25228</v>
      </c>
      <c r="G23" s="24">
        <v>4.25228</v>
      </c>
      <c r="H23" s="23">
        <v>4.25228</v>
      </c>
      <c r="I23" s="23">
        <v>0</v>
      </c>
      <c r="J23" s="23">
        <v>0</v>
      </c>
      <c r="K23" s="26">
        <v>0</v>
      </c>
      <c r="L23" s="23">
        <v>0</v>
      </c>
      <c r="M23" s="23">
        <v>0</v>
      </c>
      <c r="N23" s="23">
        <v>0</v>
      </c>
      <c r="O23" s="23">
        <v>0</v>
      </c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18" t="s">
        <v>90</v>
      </c>
      <c r="B24" s="19" t="s">
        <v>91</v>
      </c>
      <c r="C24" s="20" t="s">
        <v>94</v>
      </c>
      <c r="D24" s="21" t="s">
        <v>83</v>
      </c>
      <c r="E24" s="22" t="s">
        <v>95</v>
      </c>
      <c r="F24" s="23">
        <v>2.12614</v>
      </c>
      <c r="G24" s="24">
        <v>2.12614</v>
      </c>
      <c r="H24" s="23">
        <v>2.12614</v>
      </c>
      <c r="I24" s="23">
        <v>0</v>
      </c>
      <c r="J24" s="23">
        <v>0</v>
      </c>
      <c r="K24" s="26">
        <v>0</v>
      </c>
      <c r="L24" s="23">
        <v>0</v>
      </c>
      <c r="M24" s="23">
        <v>0</v>
      </c>
      <c r="N24" s="23">
        <v>0</v>
      </c>
      <c r="O24" s="23">
        <v>0</v>
      </c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18" t="s">
        <v>96</v>
      </c>
      <c r="B25" s="19" t="s">
        <v>97</v>
      </c>
      <c r="C25" s="20" t="s">
        <v>82</v>
      </c>
      <c r="D25" s="21" t="s">
        <v>83</v>
      </c>
      <c r="E25" s="22" t="s">
        <v>98</v>
      </c>
      <c r="F25" s="23">
        <v>2.072987</v>
      </c>
      <c r="G25" s="24">
        <v>2.072987</v>
      </c>
      <c r="H25" s="23">
        <v>2.072987</v>
      </c>
      <c r="I25" s="23">
        <v>0</v>
      </c>
      <c r="J25" s="23">
        <v>0</v>
      </c>
      <c r="K25" s="26">
        <v>0</v>
      </c>
      <c r="L25" s="23">
        <v>0</v>
      </c>
      <c r="M25" s="23">
        <v>0</v>
      </c>
      <c r="N25" s="23">
        <v>0</v>
      </c>
      <c r="O25" s="23">
        <v>0</v>
      </c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18" t="s">
        <v>96</v>
      </c>
      <c r="B26" s="19" t="s">
        <v>97</v>
      </c>
      <c r="C26" s="20" t="s">
        <v>81</v>
      </c>
      <c r="D26" s="21" t="s">
        <v>83</v>
      </c>
      <c r="E26" s="22" t="s">
        <v>99</v>
      </c>
      <c r="F26" s="23">
        <v>0.664419</v>
      </c>
      <c r="G26" s="24">
        <v>0.664419</v>
      </c>
      <c r="H26" s="23">
        <v>0.664419</v>
      </c>
      <c r="I26" s="23">
        <v>0</v>
      </c>
      <c r="J26" s="23">
        <v>0</v>
      </c>
      <c r="K26" s="26">
        <v>0</v>
      </c>
      <c r="L26" s="23">
        <v>0</v>
      </c>
      <c r="M26" s="23">
        <v>0</v>
      </c>
      <c r="N26" s="23">
        <v>0</v>
      </c>
      <c r="O26" s="23">
        <v>0</v>
      </c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18" t="s">
        <v>105</v>
      </c>
      <c r="B27" s="19" t="s">
        <v>106</v>
      </c>
      <c r="C27" s="20" t="s">
        <v>82</v>
      </c>
      <c r="D27" s="21" t="s">
        <v>83</v>
      </c>
      <c r="E27" s="22" t="s">
        <v>107</v>
      </c>
      <c r="F27" s="23">
        <v>3.18921</v>
      </c>
      <c r="G27" s="24">
        <v>3.18921</v>
      </c>
      <c r="H27" s="23">
        <v>3.18921</v>
      </c>
      <c r="I27" s="23">
        <v>0</v>
      </c>
      <c r="J27" s="23">
        <v>0</v>
      </c>
      <c r="K27" s="26">
        <v>0</v>
      </c>
      <c r="L27" s="23">
        <v>0</v>
      </c>
      <c r="M27" s="23">
        <v>0</v>
      </c>
      <c r="N27" s="23">
        <v>0</v>
      </c>
      <c r="O27" s="23">
        <v>0</v>
      </c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18"/>
      <c r="B28" s="19"/>
      <c r="C28" s="20"/>
      <c r="D28" s="21" t="s">
        <v>111</v>
      </c>
      <c r="E28" s="22" t="s">
        <v>112</v>
      </c>
      <c r="F28" s="23">
        <v>44.70107</v>
      </c>
      <c r="G28" s="24">
        <v>39.02107</v>
      </c>
      <c r="H28" s="23">
        <v>33.959625</v>
      </c>
      <c r="I28" s="23">
        <v>5.061445</v>
      </c>
      <c r="J28" s="23">
        <v>0</v>
      </c>
      <c r="K28" s="26">
        <v>0</v>
      </c>
      <c r="L28" s="23">
        <v>5.68</v>
      </c>
      <c r="M28" s="23">
        <v>0</v>
      </c>
      <c r="N28" s="23">
        <v>5.68</v>
      </c>
      <c r="O28" s="23">
        <v>0</v>
      </c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18" t="s">
        <v>80</v>
      </c>
      <c r="B29" s="19" t="s">
        <v>113</v>
      </c>
      <c r="C29" s="20" t="s">
        <v>82</v>
      </c>
      <c r="D29" s="21" t="s">
        <v>83</v>
      </c>
      <c r="E29" s="22" t="s">
        <v>114</v>
      </c>
      <c r="F29" s="23">
        <v>31.981418</v>
      </c>
      <c r="G29" s="24">
        <v>26.301418</v>
      </c>
      <c r="H29" s="23">
        <v>21.239973</v>
      </c>
      <c r="I29" s="23">
        <v>5.061445</v>
      </c>
      <c r="J29" s="23">
        <v>0</v>
      </c>
      <c r="K29" s="26">
        <v>0</v>
      </c>
      <c r="L29" s="23">
        <v>5.68</v>
      </c>
      <c r="M29" s="23">
        <v>0</v>
      </c>
      <c r="N29" s="23">
        <v>5.68</v>
      </c>
      <c r="O29" s="23">
        <v>0</v>
      </c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18" t="s">
        <v>90</v>
      </c>
      <c r="B30" s="19" t="s">
        <v>91</v>
      </c>
      <c r="C30" s="20" t="s">
        <v>91</v>
      </c>
      <c r="D30" s="21" t="s">
        <v>83</v>
      </c>
      <c r="E30" s="22" t="s">
        <v>93</v>
      </c>
      <c r="F30" s="23">
        <v>4.39556</v>
      </c>
      <c r="G30" s="24">
        <v>4.39556</v>
      </c>
      <c r="H30" s="23">
        <v>4.39556</v>
      </c>
      <c r="I30" s="23">
        <v>0</v>
      </c>
      <c r="J30" s="23">
        <v>0</v>
      </c>
      <c r="K30" s="26">
        <v>0</v>
      </c>
      <c r="L30" s="23">
        <v>0</v>
      </c>
      <c r="M30" s="23">
        <v>0</v>
      </c>
      <c r="N30" s="23">
        <v>0</v>
      </c>
      <c r="O30" s="23">
        <v>0</v>
      </c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18" t="s">
        <v>90</v>
      </c>
      <c r="B31" s="19" t="s">
        <v>91</v>
      </c>
      <c r="C31" s="20" t="s">
        <v>94</v>
      </c>
      <c r="D31" s="21" t="s">
        <v>83</v>
      </c>
      <c r="E31" s="22" t="s">
        <v>95</v>
      </c>
      <c r="F31" s="23">
        <v>2.19778</v>
      </c>
      <c r="G31" s="24">
        <v>2.19778</v>
      </c>
      <c r="H31" s="23">
        <v>2.19778</v>
      </c>
      <c r="I31" s="23">
        <v>0</v>
      </c>
      <c r="J31" s="23">
        <v>0</v>
      </c>
      <c r="K31" s="26">
        <v>0</v>
      </c>
      <c r="L31" s="23">
        <v>0</v>
      </c>
      <c r="M31" s="23">
        <v>0</v>
      </c>
      <c r="N31" s="23">
        <v>0</v>
      </c>
      <c r="O31" s="23">
        <v>0</v>
      </c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18" t="s">
        <v>96</v>
      </c>
      <c r="B32" s="19" t="s">
        <v>97</v>
      </c>
      <c r="C32" s="20" t="s">
        <v>82</v>
      </c>
      <c r="D32" s="21" t="s">
        <v>83</v>
      </c>
      <c r="E32" s="22" t="s">
        <v>98</v>
      </c>
      <c r="F32" s="23">
        <v>2.142836</v>
      </c>
      <c r="G32" s="24">
        <v>2.142836</v>
      </c>
      <c r="H32" s="23">
        <v>2.142836</v>
      </c>
      <c r="I32" s="23">
        <v>0</v>
      </c>
      <c r="J32" s="23">
        <v>0</v>
      </c>
      <c r="K32" s="26">
        <v>0</v>
      </c>
      <c r="L32" s="23">
        <v>0</v>
      </c>
      <c r="M32" s="23">
        <v>0</v>
      </c>
      <c r="N32" s="23">
        <v>0</v>
      </c>
      <c r="O32" s="23">
        <v>0</v>
      </c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18" t="s">
        <v>96</v>
      </c>
      <c r="B33" s="19" t="s">
        <v>97</v>
      </c>
      <c r="C33" s="20" t="s">
        <v>81</v>
      </c>
      <c r="D33" s="21" t="s">
        <v>83</v>
      </c>
      <c r="E33" s="22" t="s">
        <v>99</v>
      </c>
      <c r="F33" s="23">
        <v>0.686806</v>
      </c>
      <c r="G33" s="24">
        <v>0.686806</v>
      </c>
      <c r="H33" s="23">
        <v>0.686806</v>
      </c>
      <c r="I33" s="23">
        <v>0</v>
      </c>
      <c r="J33" s="23">
        <v>0</v>
      </c>
      <c r="K33" s="26">
        <v>0</v>
      </c>
      <c r="L33" s="23">
        <v>0</v>
      </c>
      <c r="M33" s="23">
        <v>0</v>
      </c>
      <c r="N33" s="23">
        <v>0</v>
      </c>
      <c r="O33" s="23">
        <v>0</v>
      </c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18" t="s">
        <v>105</v>
      </c>
      <c r="B34" s="19" t="s">
        <v>106</v>
      </c>
      <c r="C34" s="20" t="s">
        <v>82</v>
      </c>
      <c r="D34" s="21" t="s">
        <v>83</v>
      </c>
      <c r="E34" s="22" t="s">
        <v>107</v>
      </c>
      <c r="F34" s="23">
        <v>3.29667</v>
      </c>
      <c r="G34" s="24">
        <v>3.29667</v>
      </c>
      <c r="H34" s="23">
        <v>3.29667</v>
      </c>
      <c r="I34" s="23">
        <v>0</v>
      </c>
      <c r="J34" s="23">
        <v>0</v>
      </c>
      <c r="K34" s="26">
        <v>0</v>
      </c>
      <c r="L34" s="23">
        <v>0</v>
      </c>
      <c r="M34" s="23">
        <v>0</v>
      </c>
      <c r="N34" s="23">
        <v>0</v>
      </c>
      <c r="O34" s="23">
        <v>0</v>
      </c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18"/>
      <c r="B35" s="19"/>
      <c r="C35" s="20"/>
      <c r="D35" s="21" t="s">
        <v>115</v>
      </c>
      <c r="E35" s="22" t="s">
        <v>116</v>
      </c>
      <c r="F35" s="23">
        <v>19.623665</v>
      </c>
      <c r="G35" s="24">
        <v>16.623665</v>
      </c>
      <c r="H35" s="23">
        <v>14.14584</v>
      </c>
      <c r="I35" s="23">
        <v>2.477825</v>
      </c>
      <c r="J35" s="23">
        <v>0</v>
      </c>
      <c r="K35" s="26">
        <v>0</v>
      </c>
      <c r="L35" s="23">
        <v>3</v>
      </c>
      <c r="M35" s="23">
        <v>0</v>
      </c>
      <c r="N35" s="23">
        <v>3</v>
      </c>
      <c r="O35" s="23">
        <v>0</v>
      </c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18" t="s">
        <v>80</v>
      </c>
      <c r="B36" s="19" t="s">
        <v>117</v>
      </c>
      <c r="C36" s="20" t="s">
        <v>82</v>
      </c>
      <c r="D36" s="21" t="s">
        <v>83</v>
      </c>
      <c r="E36" s="22" t="s">
        <v>118</v>
      </c>
      <c r="F36" s="23">
        <v>14.488416</v>
      </c>
      <c r="G36" s="24">
        <v>11.488416</v>
      </c>
      <c r="H36" s="23">
        <v>9.010591</v>
      </c>
      <c r="I36" s="23">
        <v>2.477825</v>
      </c>
      <c r="J36" s="23">
        <v>0</v>
      </c>
      <c r="K36" s="26">
        <v>0</v>
      </c>
      <c r="L36" s="23">
        <v>3</v>
      </c>
      <c r="M36" s="23">
        <v>0</v>
      </c>
      <c r="N36" s="23">
        <v>3</v>
      </c>
      <c r="O36" s="23">
        <v>0</v>
      </c>
      <c r="P36" s="27"/>
      <c r="Q36" s="27"/>
      <c r="R36" s="27"/>
      <c r="S36" s="27"/>
      <c r="T36" s="27"/>
      <c r="U36" s="27"/>
      <c r="V36" s="27"/>
      <c r="W36" s="27"/>
      <c r="X36" s="27"/>
      <c r="Y36" s="8"/>
    </row>
    <row r="37" ht="14.25" customHeight="1" spans="1:25">
      <c r="A37" s="18" t="s">
        <v>90</v>
      </c>
      <c r="B37" s="19" t="s">
        <v>91</v>
      </c>
      <c r="C37" s="20" t="s">
        <v>91</v>
      </c>
      <c r="D37" s="21" t="s">
        <v>83</v>
      </c>
      <c r="E37" s="22" t="s">
        <v>93</v>
      </c>
      <c r="F37" s="23">
        <v>1.7746</v>
      </c>
      <c r="G37" s="24">
        <v>1.7746</v>
      </c>
      <c r="H37" s="23">
        <v>1.7746</v>
      </c>
      <c r="I37" s="23">
        <v>0</v>
      </c>
      <c r="J37" s="23">
        <v>0</v>
      </c>
      <c r="K37" s="26">
        <v>0</v>
      </c>
      <c r="L37" s="23">
        <v>0</v>
      </c>
      <c r="M37" s="23">
        <v>0</v>
      </c>
      <c r="N37" s="23">
        <v>0</v>
      </c>
      <c r="O37" s="23">
        <v>0</v>
      </c>
      <c r="P37" s="28"/>
      <c r="Q37" s="28"/>
      <c r="R37" s="28"/>
      <c r="S37" s="28"/>
      <c r="T37" s="28"/>
      <c r="U37" s="28"/>
      <c r="V37" s="28"/>
      <c r="W37" s="28"/>
      <c r="X37" s="28"/>
      <c r="Y37" s="32"/>
    </row>
    <row r="38" ht="14.25" customHeight="1" spans="1:25">
      <c r="A38" s="18" t="s">
        <v>90</v>
      </c>
      <c r="B38" s="19" t="s">
        <v>91</v>
      </c>
      <c r="C38" s="20" t="s">
        <v>94</v>
      </c>
      <c r="D38" s="21" t="s">
        <v>83</v>
      </c>
      <c r="E38" s="22" t="s">
        <v>95</v>
      </c>
      <c r="F38" s="23">
        <v>0.8873</v>
      </c>
      <c r="G38" s="24">
        <v>0.8873</v>
      </c>
      <c r="H38" s="23">
        <v>0.8873</v>
      </c>
      <c r="I38" s="23">
        <v>0</v>
      </c>
      <c r="J38" s="23">
        <v>0</v>
      </c>
      <c r="K38" s="26">
        <v>0</v>
      </c>
      <c r="L38" s="23">
        <v>0</v>
      </c>
      <c r="M38" s="23">
        <v>0</v>
      </c>
      <c r="N38" s="23">
        <v>0</v>
      </c>
      <c r="O38" s="23">
        <v>0</v>
      </c>
      <c r="P38" s="28"/>
      <c r="Q38" s="28"/>
      <c r="R38" s="28"/>
      <c r="S38" s="28"/>
      <c r="T38" s="28"/>
      <c r="U38" s="28"/>
      <c r="V38" s="28"/>
      <c r="W38" s="28"/>
      <c r="X38" s="28"/>
      <c r="Y38" s="32"/>
    </row>
    <row r="39" ht="14.25" customHeight="1" spans="1:25">
      <c r="A39" s="18" t="s">
        <v>96</v>
      </c>
      <c r="B39" s="19" t="s">
        <v>97</v>
      </c>
      <c r="C39" s="20" t="s">
        <v>82</v>
      </c>
      <c r="D39" s="21" t="s">
        <v>83</v>
      </c>
      <c r="E39" s="22" t="s">
        <v>98</v>
      </c>
      <c r="F39" s="23">
        <v>0.865118</v>
      </c>
      <c r="G39" s="24">
        <v>0.865118</v>
      </c>
      <c r="H39" s="23">
        <v>0.865118</v>
      </c>
      <c r="I39" s="23">
        <v>0</v>
      </c>
      <c r="J39" s="23">
        <v>0</v>
      </c>
      <c r="K39" s="26">
        <v>0</v>
      </c>
      <c r="L39" s="23">
        <v>0</v>
      </c>
      <c r="M39" s="23">
        <v>0</v>
      </c>
      <c r="N39" s="23">
        <v>0</v>
      </c>
      <c r="O39" s="23">
        <v>0</v>
      </c>
      <c r="P39" s="28"/>
      <c r="Q39" s="28"/>
      <c r="R39" s="28"/>
      <c r="S39" s="28"/>
      <c r="T39" s="28"/>
      <c r="U39" s="28"/>
      <c r="V39" s="28"/>
      <c r="W39" s="28"/>
      <c r="X39" s="28"/>
      <c r="Y39" s="33"/>
    </row>
    <row r="40" ht="14.25" customHeight="1" spans="1:25">
      <c r="A40" s="18" t="s">
        <v>96</v>
      </c>
      <c r="B40" s="19" t="s">
        <v>97</v>
      </c>
      <c r="C40" s="20" t="s">
        <v>81</v>
      </c>
      <c r="D40" s="21" t="s">
        <v>83</v>
      </c>
      <c r="E40" s="22" t="s">
        <v>99</v>
      </c>
      <c r="F40" s="23">
        <v>0.277281</v>
      </c>
      <c r="G40" s="24">
        <v>0.277281</v>
      </c>
      <c r="H40" s="23">
        <v>0.277281</v>
      </c>
      <c r="I40" s="23">
        <v>0</v>
      </c>
      <c r="J40" s="23">
        <v>0</v>
      </c>
      <c r="K40" s="26">
        <v>0</v>
      </c>
      <c r="L40" s="23">
        <v>0</v>
      </c>
      <c r="M40" s="23">
        <v>0</v>
      </c>
      <c r="N40" s="23">
        <v>0</v>
      </c>
      <c r="O40" s="23">
        <v>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ht="14.25" customHeight="1" spans="1:25">
      <c r="A41" s="18" t="s">
        <v>105</v>
      </c>
      <c r="B41" s="19" t="s">
        <v>106</v>
      </c>
      <c r="C41" s="20" t="s">
        <v>82</v>
      </c>
      <c r="D41" s="21" t="s">
        <v>83</v>
      </c>
      <c r="E41" s="22" t="s">
        <v>107</v>
      </c>
      <c r="F41" s="23">
        <v>1.33095</v>
      </c>
      <c r="G41" s="24">
        <v>1.33095</v>
      </c>
      <c r="H41" s="23">
        <v>1.33095</v>
      </c>
      <c r="I41" s="23">
        <v>0</v>
      </c>
      <c r="J41" s="23">
        <v>0</v>
      </c>
      <c r="K41" s="26">
        <v>0</v>
      </c>
      <c r="L41" s="23">
        <v>0</v>
      </c>
      <c r="M41" s="23">
        <v>0</v>
      </c>
      <c r="N41" s="23">
        <v>0</v>
      </c>
      <c r="O41" s="23">
        <v>0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>
      <c r="A42" s="18"/>
      <c r="B42" s="19"/>
      <c r="C42" s="20"/>
      <c r="D42" s="21" t="s">
        <v>119</v>
      </c>
      <c r="E42" s="22" t="s">
        <v>120</v>
      </c>
      <c r="F42" s="23">
        <v>67.737454</v>
      </c>
      <c r="G42" s="24">
        <v>64.937454</v>
      </c>
      <c r="H42" s="23">
        <v>55.387916</v>
      </c>
      <c r="I42" s="23">
        <v>9.537538</v>
      </c>
      <c r="J42" s="23">
        <v>0.012</v>
      </c>
      <c r="K42" s="29">
        <v>0</v>
      </c>
      <c r="L42" s="23">
        <v>2.8</v>
      </c>
      <c r="M42" s="23">
        <v>0</v>
      </c>
      <c r="N42" s="23">
        <v>2.8</v>
      </c>
      <c r="O42" s="23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18" t="s">
        <v>80</v>
      </c>
      <c r="B43" s="19" t="s">
        <v>94</v>
      </c>
      <c r="C43" s="20" t="s">
        <v>121</v>
      </c>
      <c r="D43" s="21" t="s">
        <v>122</v>
      </c>
      <c r="E43" s="22" t="s">
        <v>123</v>
      </c>
      <c r="F43" s="23">
        <v>47.396001</v>
      </c>
      <c r="G43" s="24">
        <v>44.596001</v>
      </c>
      <c r="H43" s="23">
        <v>35.046463</v>
      </c>
      <c r="I43" s="23">
        <v>9.537538</v>
      </c>
      <c r="J43" s="23">
        <v>0.012</v>
      </c>
      <c r="K43" s="29">
        <v>0</v>
      </c>
      <c r="L43" s="23">
        <v>2.8</v>
      </c>
      <c r="M43" s="23">
        <v>0</v>
      </c>
      <c r="N43" s="23">
        <v>2.8</v>
      </c>
      <c r="O43" s="23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ht="22.5" spans="1:25">
      <c r="A44" s="18" t="s">
        <v>90</v>
      </c>
      <c r="B44" s="19" t="s">
        <v>91</v>
      </c>
      <c r="C44" s="20" t="s">
        <v>91</v>
      </c>
      <c r="D44" s="21" t="s">
        <v>122</v>
      </c>
      <c r="E44" s="22" t="s">
        <v>93</v>
      </c>
      <c r="F44" s="23">
        <v>6.988304</v>
      </c>
      <c r="G44" s="24">
        <v>6.988304</v>
      </c>
      <c r="H44" s="23">
        <v>6.988304</v>
      </c>
      <c r="I44" s="23">
        <v>0</v>
      </c>
      <c r="J44" s="23">
        <v>0</v>
      </c>
      <c r="K44" s="29">
        <v>0</v>
      </c>
      <c r="L44" s="23">
        <v>0</v>
      </c>
      <c r="M44" s="23">
        <v>0</v>
      </c>
      <c r="N44" s="23">
        <v>0</v>
      </c>
      <c r="O44" s="23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18" t="s">
        <v>90</v>
      </c>
      <c r="B45" s="19" t="s">
        <v>91</v>
      </c>
      <c r="C45" s="20" t="s">
        <v>94</v>
      </c>
      <c r="D45" s="21" t="s">
        <v>122</v>
      </c>
      <c r="E45" s="22" t="s">
        <v>95</v>
      </c>
      <c r="F45" s="23">
        <v>3.494152</v>
      </c>
      <c r="G45" s="24">
        <v>3.494152</v>
      </c>
      <c r="H45" s="23">
        <v>3.494152</v>
      </c>
      <c r="I45" s="23">
        <v>0</v>
      </c>
      <c r="J45" s="23">
        <v>0</v>
      </c>
      <c r="K45" s="29">
        <v>0</v>
      </c>
      <c r="L45" s="23">
        <v>0</v>
      </c>
      <c r="M45" s="23">
        <v>0</v>
      </c>
      <c r="N45" s="23">
        <v>0</v>
      </c>
      <c r="O45" s="23"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18" t="s">
        <v>96</v>
      </c>
      <c r="B46" s="19" t="s">
        <v>97</v>
      </c>
      <c r="C46" s="20" t="s">
        <v>106</v>
      </c>
      <c r="D46" s="21" t="s">
        <v>122</v>
      </c>
      <c r="E46" s="22" t="s">
        <v>124</v>
      </c>
      <c r="F46" s="23">
        <v>3.406798</v>
      </c>
      <c r="G46" s="24">
        <v>3.406798</v>
      </c>
      <c r="H46" s="23">
        <v>3.406798</v>
      </c>
      <c r="I46" s="23">
        <v>0</v>
      </c>
      <c r="J46" s="23">
        <v>0</v>
      </c>
      <c r="K46" s="29">
        <v>0</v>
      </c>
      <c r="L46" s="23">
        <v>0</v>
      </c>
      <c r="M46" s="23">
        <v>0</v>
      </c>
      <c r="N46" s="23">
        <v>0</v>
      </c>
      <c r="O46" s="23">
        <v>0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18" t="s">
        <v>96</v>
      </c>
      <c r="B47" s="19" t="s">
        <v>97</v>
      </c>
      <c r="C47" s="20" t="s">
        <v>81</v>
      </c>
      <c r="D47" s="21" t="s">
        <v>122</v>
      </c>
      <c r="E47" s="22" t="s">
        <v>99</v>
      </c>
      <c r="F47" s="23">
        <v>1.210971</v>
      </c>
      <c r="G47" s="24">
        <v>1.210971</v>
      </c>
      <c r="H47" s="23">
        <v>1.210971</v>
      </c>
      <c r="I47" s="23">
        <v>0</v>
      </c>
      <c r="J47" s="23">
        <v>0</v>
      </c>
      <c r="K47" s="29">
        <v>0</v>
      </c>
      <c r="L47" s="23">
        <v>0</v>
      </c>
      <c r="M47" s="23">
        <v>0</v>
      </c>
      <c r="N47" s="23">
        <v>0</v>
      </c>
      <c r="O47" s="23">
        <v>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18" t="s">
        <v>105</v>
      </c>
      <c r="B48" s="19" t="s">
        <v>106</v>
      </c>
      <c r="C48" s="20" t="s">
        <v>82</v>
      </c>
      <c r="D48" s="21" t="s">
        <v>122</v>
      </c>
      <c r="E48" s="22" t="s">
        <v>107</v>
      </c>
      <c r="F48" s="23">
        <v>5.241228</v>
      </c>
      <c r="G48" s="24">
        <v>5.241228</v>
      </c>
      <c r="H48" s="23">
        <v>5.241228</v>
      </c>
      <c r="I48" s="23">
        <v>0</v>
      </c>
      <c r="J48" s="23">
        <v>0</v>
      </c>
      <c r="K48" s="29">
        <v>0</v>
      </c>
      <c r="L48" s="23">
        <v>0</v>
      </c>
      <c r="M48" s="23">
        <v>0</v>
      </c>
      <c r="N48" s="23">
        <v>0</v>
      </c>
      <c r="O48" s="23">
        <v>0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18"/>
      <c r="B49" s="19"/>
      <c r="C49" s="20"/>
      <c r="D49" s="21" t="s">
        <v>125</v>
      </c>
      <c r="E49" s="22" t="s">
        <v>126</v>
      </c>
      <c r="F49" s="23">
        <v>26.19313</v>
      </c>
      <c r="G49" s="24">
        <v>26.19313</v>
      </c>
      <c r="H49" s="23">
        <v>22.287404</v>
      </c>
      <c r="I49" s="23">
        <v>3.033726</v>
      </c>
      <c r="J49" s="23">
        <v>0.872</v>
      </c>
      <c r="K49" s="29">
        <v>0</v>
      </c>
      <c r="L49" s="23">
        <v>0</v>
      </c>
      <c r="M49" s="23">
        <v>0</v>
      </c>
      <c r="N49" s="23">
        <v>0</v>
      </c>
      <c r="O49" s="23">
        <v>0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>
      <c r="A50" s="18" t="s">
        <v>127</v>
      </c>
      <c r="B50" s="19" t="s">
        <v>128</v>
      </c>
      <c r="C50" s="20" t="s">
        <v>128</v>
      </c>
      <c r="D50" s="21" t="s">
        <v>122</v>
      </c>
      <c r="E50" s="22" t="s">
        <v>129</v>
      </c>
      <c r="F50" s="23">
        <v>17.99813</v>
      </c>
      <c r="G50" s="24">
        <v>17.99813</v>
      </c>
      <c r="H50" s="23">
        <v>14.964404</v>
      </c>
      <c r="I50" s="23">
        <v>3.033726</v>
      </c>
      <c r="J50" s="23">
        <v>0</v>
      </c>
      <c r="K50" s="29">
        <v>0</v>
      </c>
      <c r="L50" s="23">
        <v>0</v>
      </c>
      <c r="M50" s="23">
        <v>0</v>
      </c>
      <c r="N50" s="23">
        <v>0</v>
      </c>
      <c r="O50" s="23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>
      <c r="A51" s="18" t="s">
        <v>90</v>
      </c>
      <c r="B51" s="19" t="s">
        <v>91</v>
      </c>
      <c r="C51" s="20" t="s">
        <v>106</v>
      </c>
      <c r="D51" s="21" t="s">
        <v>122</v>
      </c>
      <c r="E51" s="22" t="s">
        <v>130</v>
      </c>
      <c r="F51" s="23">
        <v>0.872</v>
      </c>
      <c r="G51" s="24">
        <v>0.872</v>
      </c>
      <c r="H51" s="23">
        <v>0</v>
      </c>
      <c r="I51" s="23">
        <v>0</v>
      </c>
      <c r="J51" s="23">
        <v>0.872</v>
      </c>
      <c r="K51" s="29">
        <v>0</v>
      </c>
      <c r="L51" s="23">
        <v>0</v>
      </c>
      <c r="M51" s="23">
        <v>0</v>
      </c>
      <c r="N51" s="23">
        <v>0</v>
      </c>
      <c r="O51" s="23">
        <v>0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ht="22.5" spans="1:25">
      <c r="A52" s="18" t="s">
        <v>90</v>
      </c>
      <c r="B52" s="19" t="s">
        <v>91</v>
      </c>
      <c r="C52" s="20" t="s">
        <v>91</v>
      </c>
      <c r="D52" s="21" t="s">
        <v>122</v>
      </c>
      <c r="E52" s="22" t="s">
        <v>93</v>
      </c>
      <c r="F52" s="23">
        <v>2.669808</v>
      </c>
      <c r="G52" s="24">
        <v>2.669808</v>
      </c>
      <c r="H52" s="23">
        <v>2.669808</v>
      </c>
      <c r="I52" s="23">
        <v>0</v>
      </c>
      <c r="J52" s="23">
        <v>0</v>
      </c>
      <c r="K52" s="29">
        <v>0</v>
      </c>
      <c r="L52" s="23">
        <v>0</v>
      </c>
      <c r="M52" s="23">
        <v>0</v>
      </c>
      <c r="N52" s="23">
        <v>0</v>
      </c>
      <c r="O52" s="23">
        <v>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>
      <c r="A53" s="18" t="s">
        <v>90</v>
      </c>
      <c r="B53" s="19" t="s">
        <v>91</v>
      </c>
      <c r="C53" s="20" t="s">
        <v>94</v>
      </c>
      <c r="D53" s="21" t="s">
        <v>122</v>
      </c>
      <c r="E53" s="22" t="s">
        <v>95</v>
      </c>
      <c r="F53" s="23">
        <v>1.334904</v>
      </c>
      <c r="G53" s="24">
        <v>1.334904</v>
      </c>
      <c r="H53" s="23">
        <v>1.334904</v>
      </c>
      <c r="I53" s="23">
        <v>0</v>
      </c>
      <c r="J53" s="23">
        <v>0</v>
      </c>
      <c r="K53" s="29">
        <v>0</v>
      </c>
      <c r="L53" s="23">
        <v>0</v>
      </c>
      <c r="M53" s="23">
        <v>0</v>
      </c>
      <c r="N53" s="23">
        <v>0</v>
      </c>
      <c r="O53" s="23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>
      <c r="A54" s="18" t="s">
        <v>96</v>
      </c>
      <c r="B54" s="19" t="s">
        <v>97</v>
      </c>
      <c r="C54" s="20" t="s">
        <v>106</v>
      </c>
      <c r="D54" s="21" t="s">
        <v>122</v>
      </c>
      <c r="E54" s="22" t="s">
        <v>124</v>
      </c>
      <c r="F54" s="23">
        <v>1.315932</v>
      </c>
      <c r="G54" s="24">
        <v>1.315932</v>
      </c>
      <c r="H54" s="23">
        <v>1.315932</v>
      </c>
      <c r="I54" s="23">
        <v>0</v>
      </c>
      <c r="J54" s="23">
        <v>0</v>
      </c>
      <c r="K54" s="29">
        <v>0</v>
      </c>
      <c r="L54" s="23">
        <v>0</v>
      </c>
      <c r="M54" s="23">
        <v>0</v>
      </c>
      <c r="N54" s="23">
        <v>0</v>
      </c>
      <c r="O54" s="23">
        <v>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18" t="s">
        <v>105</v>
      </c>
      <c r="B55" s="19" t="s">
        <v>106</v>
      </c>
      <c r="C55" s="20" t="s">
        <v>82</v>
      </c>
      <c r="D55" s="21" t="s">
        <v>122</v>
      </c>
      <c r="E55" s="22" t="s">
        <v>107</v>
      </c>
      <c r="F55" s="23">
        <v>2.002356</v>
      </c>
      <c r="G55" s="24">
        <v>2.002356</v>
      </c>
      <c r="H55" s="23">
        <v>2.002356</v>
      </c>
      <c r="I55" s="23">
        <v>0</v>
      </c>
      <c r="J55" s="23">
        <v>0</v>
      </c>
      <c r="K55" s="29">
        <v>0</v>
      </c>
      <c r="L55" s="23">
        <v>0</v>
      </c>
      <c r="M55" s="23">
        <v>0</v>
      </c>
      <c r="N55" s="23">
        <v>0</v>
      </c>
      <c r="O55" s="23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>
      <c r="A56" s="18"/>
      <c r="B56" s="19"/>
      <c r="C56" s="20"/>
      <c r="D56" s="21" t="s">
        <v>131</v>
      </c>
      <c r="E56" s="22" t="s">
        <v>132</v>
      </c>
      <c r="F56" s="23">
        <v>48.08511</v>
      </c>
      <c r="G56" s="24">
        <v>48.08511</v>
      </c>
      <c r="H56" s="23">
        <v>41.471593</v>
      </c>
      <c r="I56" s="23">
        <v>5.741517</v>
      </c>
      <c r="J56" s="23">
        <v>0.872</v>
      </c>
      <c r="K56" s="29">
        <v>0</v>
      </c>
      <c r="L56" s="23">
        <v>0</v>
      </c>
      <c r="M56" s="23">
        <v>0</v>
      </c>
      <c r="N56" s="23">
        <v>0</v>
      </c>
      <c r="O56" s="23">
        <v>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>
      <c r="A57" s="18" t="s">
        <v>90</v>
      </c>
      <c r="B57" s="19" t="s">
        <v>91</v>
      </c>
      <c r="C57" s="20" t="s">
        <v>106</v>
      </c>
      <c r="D57" s="21" t="s">
        <v>122</v>
      </c>
      <c r="E57" s="22" t="s">
        <v>130</v>
      </c>
      <c r="F57" s="23">
        <v>0.872</v>
      </c>
      <c r="G57" s="24">
        <v>0.872</v>
      </c>
      <c r="H57" s="23">
        <v>0</v>
      </c>
      <c r="I57" s="23">
        <v>0</v>
      </c>
      <c r="J57" s="23">
        <v>0.872</v>
      </c>
      <c r="K57" s="29">
        <v>0</v>
      </c>
      <c r="L57" s="23">
        <v>0</v>
      </c>
      <c r="M57" s="23">
        <v>0</v>
      </c>
      <c r="N57" s="23">
        <v>0</v>
      </c>
      <c r="O57" s="23"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ht="22.5" spans="1:25">
      <c r="A58" s="18" t="s">
        <v>90</v>
      </c>
      <c r="B58" s="19" t="s">
        <v>91</v>
      </c>
      <c r="C58" s="20" t="s">
        <v>91</v>
      </c>
      <c r="D58" s="21" t="s">
        <v>122</v>
      </c>
      <c r="E58" s="22" t="s">
        <v>93</v>
      </c>
      <c r="F58" s="23">
        <v>5.132136</v>
      </c>
      <c r="G58" s="24">
        <v>5.132136</v>
      </c>
      <c r="H58" s="23">
        <v>5.132136</v>
      </c>
      <c r="I58" s="23">
        <v>0</v>
      </c>
      <c r="J58" s="23">
        <v>0</v>
      </c>
      <c r="K58" s="29">
        <v>0</v>
      </c>
      <c r="L58" s="23">
        <v>0</v>
      </c>
      <c r="M58" s="23">
        <v>0</v>
      </c>
      <c r="N58" s="23">
        <v>0</v>
      </c>
      <c r="O58" s="23"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>
      <c r="A59" s="18" t="s">
        <v>90</v>
      </c>
      <c r="B59" s="19" t="s">
        <v>91</v>
      </c>
      <c r="C59" s="20" t="s">
        <v>94</v>
      </c>
      <c r="D59" s="21" t="s">
        <v>122</v>
      </c>
      <c r="E59" s="22" t="s">
        <v>95</v>
      </c>
      <c r="F59" s="23">
        <v>1.932308</v>
      </c>
      <c r="G59" s="24">
        <v>1.932308</v>
      </c>
      <c r="H59" s="23">
        <v>1.932308</v>
      </c>
      <c r="I59" s="23">
        <v>0</v>
      </c>
      <c r="J59" s="23">
        <v>0</v>
      </c>
      <c r="K59" s="29">
        <v>0</v>
      </c>
      <c r="L59" s="23">
        <v>0</v>
      </c>
      <c r="M59" s="23">
        <v>0</v>
      </c>
      <c r="N59" s="23">
        <v>0</v>
      </c>
      <c r="O59" s="23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>
      <c r="A60" s="18" t="s">
        <v>96</v>
      </c>
      <c r="B60" s="19" t="s">
        <v>97</v>
      </c>
      <c r="C60" s="20" t="s">
        <v>106</v>
      </c>
      <c r="D60" s="21" t="s">
        <v>122</v>
      </c>
      <c r="E60" s="22" t="s">
        <v>124</v>
      </c>
      <c r="F60" s="23">
        <v>2.530716</v>
      </c>
      <c r="G60" s="24">
        <v>2.530716</v>
      </c>
      <c r="H60" s="23">
        <v>2.530716</v>
      </c>
      <c r="I60" s="23">
        <v>0</v>
      </c>
      <c r="J60" s="23">
        <v>0</v>
      </c>
      <c r="K60" s="29">
        <v>0</v>
      </c>
      <c r="L60" s="23">
        <v>0</v>
      </c>
      <c r="M60" s="23">
        <v>0</v>
      </c>
      <c r="N60" s="23">
        <v>0</v>
      </c>
      <c r="O60" s="23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1:25">
      <c r="A61" s="18" t="s">
        <v>102</v>
      </c>
      <c r="B61" s="19" t="s">
        <v>106</v>
      </c>
      <c r="C61" s="20" t="s">
        <v>133</v>
      </c>
      <c r="D61" s="21" t="s">
        <v>122</v>
      </c>
      <c r="E61" s="22" t="s">
        <v>134</v>
      </c>
      <c r="F61" s="23">
        <v>33.768848</v>
      </c>
      <c r="G61" s="24">
        <v>33.768848</v>
      </c>
      <c r="H61" s="23">
        <v>28.027331</v>
      </c>
      <c r="I61" s="23">
        <v>5.741517</v>
      </c>
      <c r="J61" s="23">
        <v>0</v>
      </c>
      <c r="K61" s="29">
        <v>0</v>
      </c>
      <c r="L61" s="23">
        <v>0</v>
      </c>
      <c r="M61" s="23">
        <v>0</v>
      </c>
      <c r="N61" s="23">
        <v>0</v>
      </c>
      <c r="O61" s="23"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1:25">
      <c r="A62" s="18" t="s">
        <v>105</v>
      </c>
      <c r="B62" s="19" t="s">
        <v>106</v>
      </c>
      <c r="C62" s="20" t="s">
        <v>82</v>
      </c>
      <c r="D62" s="21" t="s">
        <v>122</v>
      </c>
      <c r="E62" s="22" t="s">
        <v>107</v>
      </c>
      <c r="F62" s="23">
        <v>3.849102</v>
      </c>
      <c r="G62" s="24">
        <v>3.849102</v>
      </c>
      <c r="H62" s="23">
        <v>3.849102</v>
      </c>
      <c r="I62" s="23">
        <v>0</v>
      </c>
      <c r="J62" s="23">
        <v>0</v>
      </c>
      <c r="K62" s="29">
        <v>0</v>
      </c>
      <c r="L62" s="23">
        <v>0</v>
      </c>
      <c r="M62" s="23">
        <v>0</v>
      </c>
      <c r="N62" s="23">
        <v>0</v>
      </c>
      <c r="O62" s="23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1:25">
      <c r="A63" s="18"/>
      <c r="B63" s="19"/>
      <c r="C63" s="20"/>
      <c r="D63" s="21" t="s">
        <v>135</v>
      </c>
      <c r="E63" s="22" t="s">
        <v>136</v>
      </c>
      <c r="F63" s="23">
        <v>134.961438</v>
      </c>
      <c r="G63" s="24">
        <v>119.799938</v>
      </c>
      <c r="H63" s="23">
        <v>102.48609</v>
      </c>
      <c r="I63" s="23">
        <v>15.153408</v>
      </c>
      <c r="J63" s="23">
        <v>2.16044</v>
      </c>
      <c r="K63" s="29">
        <v>0</v>
      </c>
      <c r="L63" s="23">
        <v>15.1615</v>
      </c>
      <c r="M63" s="23">
        <v>0</v>
      </c>
      <c r="N63" s="23">
        <v>0</v>
      </c>
      <c r="O63" s="23">
        <v>15.1615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1:25">
      <c r="A64" s="18" t="s">
        <v>90</v>
      </c>
      <c r="B64" s="19" t="s">
        <v>91</v>
      </c>
      <c r="C64" s="20" t="s">
        <v>106</v>
      </c>
      <c r="D64" s="21" t="s">
        <v>122</v>
      </c>
      <c r="E64" s="22" t="s">
        <v>130</v>
      </c>
      <c r="F64" s="23">
        <v>1.03244</v>
      </c>
      <c r="G64" s="24">
        <v>1.03244</v>
      </c>
      <c r="H64" s="23">
        <v>0</v>
      </c>
      <c r="I64" s="23">
        <v>0</v>
      </c>
      <c r="J64" s="23">
        <v>1.03244</v>
      </c>
      <c r="K64" s="29">
        <v>0</v>
      </c>
      <c r="L64" s="23">
        <v>0</v>
      </c>
      <c r="M64" s="23">
        <v>0</v>
      </c>
      <c r="N64" s="23">
        <v>0</v>
      </c>
      <c r="O64" s="23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ht="22.5" spans="1:25">
      <c r="A65" s="18" t="s">
        <v>90</v>
      </c>
      <c r="B65" s="19" t="s">
        <v>91</v>
      </c>
      <c r="C65" s="20" t="s">
        <v>91</v>
      </c>
      <c r="D65" s="21" t="s">
        <v>122</v>
      </c>
      <c r="E65" s="22" t="s">
        <v>93</v>
      </c>
      <c r="F65" s="23">
        <v>12.427264</v>
      </c>
      <c r="G65" s="24">
        <v>12.427264</v>
      </c>
      <c r="H65" s="23">
        <v>12.427264</v>
      </c>
      <c r="I65" s="23">
        <v>0</v>
      </c>
      <c r="J65" s="23">
        <v>0</v>
      </c>
      <c r="K65" s="29">
        <v>0</v>
      </c>
      <c r="L65" s="23">
        <v>0</v>
      </c>
      <c r="M65" s="23">
        <v>0</v>
      </c>
      <c r="N65" s="23">
        <v>0</v>
      </c>
      <c r="O65" s="23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>
      <c r="A66" s="18" t="s">
        <v>90</v>
      </c>
      <c r="B66" s="19" t="s">
        <v>91</v>
      </c>
      <c r="C66" s="20" t="s">
        <v>94</v>
      </c>
      <c r="D66" s="21" t="s">
        <v>122</v>
      </c>
      <c r="E66" s="22" t="s">
        <v>95</v>
      </c>
      <c r="F66" s="23">
        <v>5.523392</v>
      </c>
      <c r="G66" s="24">
        <v>5.523392</v>
      </c>
      <c r="H66" s="23">
        <v>5.523392</v>
      </c>
      <c r="I66" s="23">
        <v>0</v>
      </c>
      <c r="J66" s="23">
        <v>0</v>
      </c>
      <c r="K66" s="29">
        <v>0</v>
      </c>
      <c r="L66" s="23">
        <v>0</v>
      </c>
      <c r="M66" s="23">
        <v>0</v>
      </c>
      <c r="N66" s="23">
        <v>0</v>
      </c>
      <c r="O66" s="23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>
      <c r="A67" s="18" t="s">
        <v>96</v>
      </c>
      <c r="B67" s="19" t="s">
        <v>103</v>
      </c>
      <c r="C67" s="20" t="s">
        <v>137</v>
      </c>
      <c r="D67" s="21" t="s">
        <v>122</v>
      </c>
      <c r="E67" s="22" t="s">
        <v>138</v>
      </c>
      <c r="F67" s="23">
        <v>100.534803</v>
      </c>
      <c r="G67" s="24">
        <v>85.373303</v>
      </c>
      <c r="H67" s="23">
        <v>69.091895</v>
      </c>
      <c r="I67" s="23">
        <v>15.153408</v>
      </c>
      <c r="J67" s="23">
        <v>1.128</v>
      </c>
      <c r="K67" s="29">
        <v>0</v>
      </c>
      <c r="L67" s="23">
        <v>15.1615</v>
      </c>
      <c r="M67" s="23">
        <v>0</v>
      </c>
      <c r="N67" s="23">
        <v>0</v>
      </c>
      <c r="O67" s="23">
        <v>15.1615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>
      <c r="A68" s="18" t="s">
        <v>96</v>
      </c>
      <c r="B68" s="19" t="s">
        <v>97</v>
      </c>
      <c r="C68" s="20" t="s">
        <v>106</v>
      </c>
      <c r="D68" s="21" t="s">
        <v>122</v>
      </c>
      <c r="E68" s="22" t="s">
        <v>124</v>
      </c>
      <c r="F68" s="23">
        <v>6.123091</v>
      </c>
      <c r="G68" s="24">
        <v>6.123091</v>
      </c>
      <c r="H68" s="23">
        <v>6.123091</v>
      </c>
      <c r="I68" s="23">
        <v>0</v>
      </c>
      <c r="J68" s="23">
        <v>0</v>
      </c>
      <c r="K68" s="29">
        <v>0</v>
      </c>
      <c r="L68" s="23">
        <v>0</v>
      </c>
      <c r="M68" s="23">
        <v>0</v>
      </c>
      <c r="N68" s="23">
        <v>0</v>
      </c>
      <c r="O68" s="23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spans="1:25">
      <c r="A69" s="18" t="s">
        <v>105</v>
      </c>
      <c r="B69" s="19" t="s">
        <v>106</v>
      </c>
      <c r="C69" s="20" t="s">
        <v>82</v>
      </c>
      <c r="D69" s="21" t="s">
        <v>122</v>
      </c>
      <c r="E69" s="22" t="s">
        <v>107</v>
      </c>
      <c r="F69" s="23">
        <v>9.320448</v>
      </c>
      <c r="G69" s="24">
        <v>9.320448</v>
      </c>
      <c r="H69" s="23">
        <v>9.320448</v>
      </c>
      <c r="I69" s="23">
        <v>0</v>
      </c>
      <c r="J69" s="23">
        <v>0</v>
      </c>
      <c r="K69" s="29">
        <v>0</v>
      </c>
      <c r="L69" s="23">
        <v>0</v>
      </c>
      <c r="M69" s="23">
        <v>0</v>
      </c>
      <c r="N69" s="23">
        <v>0</v>
      </c>
      <c r="O69" s="23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1:25">
      <c r="A70" s="18"/>
      <c r="B70" s="19"/>
      <c r="C70" s="20"/>
      <c r="D70" s="21" t="s">
        <v>139</v>
      </c>
      <c r="E70" s="22" t="s">
        <v>140</v>
      </c>
      <c r="F70" s="23">
        <v>161.518008</v>
      </c>
      <c r="G70" s="24">
        <v>141.437948</v>
      </c>
      <c r="H70" s="23">
        <v>123.780692</v>
      </c>
      <c r="I70" s="23">
        <v>17.645256</v>
      </c>
      <c r="J70" s="23">
        <v>0.012</v>
      </c>
      <c r="K70" s="29">
        <v>0</v>
      </c>
      <c r="L70" s="23">
        <v>20.08006</v>
      </c>
      <c r="M70" s="23">
        <v>17.88006</v>
      </c>
      <c r="N70" s="23">
        <v>2.2</v>
      </c>
      <c r="O70" s="23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ht="22.5" spans="1:25">
      <c r="A71" s="18" t="s">
        <v>90</v>
      </c>
      <c r="B71" s="19" t="s">
        <v>91</v>
      </c>
      <c r="C71" s="20" t="s">
        <v>91</v>
      </c>
      <c r="D71" s="21" t="s">
        <v>122</v>
      </c>
      <c r="E71" s="22" t="s">
        <v>93</v>
      </c>
      <c r="F71" s="23">
        <v>16.362048</v>
      </c>
      <c r="G71" s="24">
        <v>16.362048</v>
      </c>
      <c r="H71" s="23">
        <v>16.362048</v>
      </c>
      <c r="I71" s="23">
        <v>0</v>
      </c>
      <c r="J71" s="23">
        <v>0</v>
      </c>
      <c r="K71" s="29">
        <v>0</v>
      </c>
      <c r="L71" s="23">
        <v>0</v>
      </c>
      <c r="M71" s="23">
        <v>0</v>
      </c>
      <c r="N71" s="23">
        <v>0</v>
      </c>
      <c r="O71" s="23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 spans="1:25">
      <c r="A72" s="18" t="s">
        <v>90</v>
      </c>
      <c r="B72" s="19" t="s">
        <v>91</v>
      </c>
      <c r="C72" s="20" t="s">
        <v>94</v>
      </c>
      <c r="D72" s="21" t="s">
        <v>122</v>
      </c>
      <c r="E72" s="22" t="s">
        <v>95</v>
      </c>
      <c r="F72" s="23">
        <v>5.134368</v>
      </c>
      <c r="G72" s="24">
        <v>5.134368</v>
      </c>
      <c r="H72" s="23">
        <v>5.134368</v>
      </c>
      <c r="I72" s="23">
        <v>0</v>
      </c>
      <c r="J72" s="23">
        <v>0</v>
      </c>
      <c r="K72" s="29">
        <v>0</v>
      </c>
      <c r="L72" s="23">
        <v>0</v>
      </c>
      <c r="M72" s="23">
        <v>0</v>
      </c>
      <c r="N72" s="23">
        <v>0</v>
      </c>
      <c r="O72" s="23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 spans="1:25">
      <c r="A73" s="18" t="s">
        <v>96</v>
      </c>
      <c r="B73" s="19" t="s">
        <v>97</v>
      </c>
      <c r="C73" s="20" t="s">
        <v>106</v>
      </c>
      <c r="D73" s="21" t="s">
        <v>122</v>
      </c>
      <c r="E73" s="22" t="s">
        <v>124</v>
      </c>
      <c r="F73" s="23">
        <v>8.062898</v>
      </c>
      <c r="G73" s="24">
        <v>8.062898</v>
      </c>
      <c r="H73" s="23">
        <v>8.062898</v>
      </c>
      <c r="I73" s="23">
        <v>0</v>
      </c>
      <c r="J73" s="23">
        <v>0</v>
      </c>
      <c r="K73" s="29">
        <v>0</v>
      </c>
      <c r="L73" s="23">
        <v>0</v>
      </c>
      <c r="M73" s="23">
        <v>0</v>
      </c>
      <c r="N73" s="23">
        <v>0</v>
      </c>
      <c r="O73" s="23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1:25">
      <c r="A74" s="18" t="s">
        <v>100</v>
      </c>
      <c r="B74" s="19" t="s">
        <v>82</v>
      </c>
      <c r="C74" s="20" t="s">
        <v>86</v>
      </c>
      <c r="D74" s="21" t="s">
        <v>122</v>
      </c>
      <c r="E74" s="22" t="s">
        <v>141</v>
      </c>
      <c r="F74" s="23">
        <v>119.687158</v>
      </c>
      <c r="G74" s="24">
        <v>99.607098</v>
      </c>
      <c r="H74" s="23">
        <v>81.949842</v>
      </c>
      <c r="I74" s="23">
        <v>17.645256</v>
      </c>
      <c r="J74" s="23">
        <v>0.012</v>
      </c>
      <c r="K74" s="29">
        <v>0</v>
      </c>
      <c r="L74" s="23">
        <v>20.08006</v>
      </c>
      <c r="M74" s="23">
        <v>17.88006</v>
      </c>
      <c r="N74" s="23">
        <v>2.2</v>
      </c>
      <c r="O74" s="23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>
      <c r="A75" s="18" t="s">
        <v>105</v>
      </c>
      <c r="B75" s="19" t="s">
        <v>106</v>
      </c>
      <c r="C75" s="20" t="s">
        <v>82</v>
      </c>
      <c r="D75" s="21" t="s">
        <v>122</v>
      </c>
      <c r="E75" s="22" t="s">
        <v>107</v>
      </c>
      <c r="F75" s="23">
        <v>12.271536</v>
      </c>
      <c r="G75" s="24">
        <v>12.271536</v>
      </c>
      <c r="H75" s="23">
        <v>12.271536</v>
      </c>
      <c r="I75" s="23">
        <v>0</v>
      </c>
      <c r="J75" s="23">
        <v>0</v>
      </c>
      <c r="K75" s="29">
        <v>0</v>
      </c>
      <c r="L75" s="23">
        <v>0</v>
      </c>
      <c r="M75" s="23">
        <v>0</v>
      </c>
      <c r="N75" s="23">
        <v>0</v>
      </c>
      <c r="O75" s="23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>
      <c r="A76" s="18"/>
      <c r="B76" s="19"/>
      <c r="C76" s="20"/>
      <c r="D76" s="21" t="s">
        <v>142</v>
      </c>
      <c r="E76" s="22" t="s">
        <v>143</v>
      </c>
      <c r="F76" s="23">
        <v>57.545783</v>
      </c>
      <c r="G76" s="24">
        <v>57.545783</v>
      </c>
      <c r="H76" s="23">
        <v>50.834112</v>
      </c>
      <c r="I76" s="23">
        <v>6.711671</v>
      </c>
      <c r="J76" s="23">
        <v>0</v>
      </c>
      <c r="K76" s="29">
        <v>0</v>
      </c>
      <c r="L76" s="23">
        <v>0</v>
      </c>
      <c r="M76" s="23">
        <v>0</v>
      </c>
      <c r="N76" s="23">
        <v>0</v>
      </c>
      <c r="O76" s="23">
        <v>0</v>
      </c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>
      <c r="A77" s="18" t="s">
        <v>90</v>
      </c>
      <c r="B77" s="19" t="s">
        <v>82</v>
      </c>
      <c r="C77" s="20" t="s">
        <v>103</v>
      </c>
      <c r="D77" s="21" t="s">
        <v>122</v>
      </c>
      <c r="E77" s="22" t="s">
        <v>144</v>
      </c>
      <c r="F77" s="23">
        <v>41.120156</v>
      </c>
      <c r="G77" s="24">
        <v>41.120156</v>
      </c>
      <c r="H77" s="23">
        <v>34.408485</v>
      </c>
      <c r="I77" s="23">
        <v>6.711671</v>
      </c>
      <c r="J77" s="23">
        <v>0</v>
      </c>
      <c r="K77" s="29">
        <v>0</v>
      </c>
      <c r="L77" s="23">
        <v>0</v>
      </c>
      <c r="M77" s="23">
        <v>0</v>
      </c>
      <c r="N77" s="23">
        <v>0</v>
      </c>
      <c r="O77" s="23">
        <v>0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ht="22.5" spans="1:25">
      <c r="A78" s="18" t="s">
        <v>90</v>
      </c>
      <c r="B78" s="19" t="s">
        <v>91</v>
      </c>
      <c r="C78" s="20" t="s">
        <v>91</v>
      </c>
      <c r="D78" s="21" t="s">
        <v>122</v>
      </c>
      <c r="E78" s="22" t="s">
        <v>93</v>
      </c>
      <c r="F78" s="23">
        <v>6.493368</v>
      </c>
      <c r="G78" s="24">
        <v>6.493368</v>
      </c>
      <c r="H78" s="23">
        <v>6.493368</v>
      </c>
      <c r="I78" s="23">
        <v>0</v>
      </c>
      <c r="J78" s="23">
        <v>0</v>
      </c>
      <c r="K78" s="29">
        <v>0</v>
      </c>
      <c r="L78" s="23">
        <v>0</v>
      </c>
      <c r="M78" s="23">
        <v>0</v>
      </c>
      <c r="N78" s="23">
        <v>0</v>
      </c>
      <c r="O78" s="23">
        <v>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>
      <c r="A79" s="18" t="s">
        <v>90</v>
      </c>
      <c r="B79" s="19" t="s">
        <v>91</v>
      </c>
      <c r="C79" s="20" t="s">
        <v>94</v>
      </c>
      <c r="D79" s="21" t="s">
        <v>122</v>
      </c>
      <c r="E79" s="22" t="s">
        <v>95</v>
      </c>
      <c r="F79" s="23">
        <v>1.860716</v>
      </c>
      <c r="G79" s="24">
        <v>1.860716</v>
      </c>
      <c r="H79" s="23">
        <v>1.860716</v>
      </c>
      <c r="I79" s="23">
        <v>0</v>
      </c>
      <c r="J79" s="23">
        <v>0</v>
      </c>
      <c r="K79" s="29">
        <v>0</v>
      </c>
      <c r="L79" s="23">
        <v>0</v>
      </c>
      <c r="M79" s="23">
        <v>0</v>
      </c>
      <c r="N79" s="23">
        <v>0</v>
      </c>
      <c r="O79" s="23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>
      <c r="A80" s="18" t="s">
        <v>96</v>
      </c>
      <c r="B80" s="19" t="s">
        <v>97</v>
      </c>
      <c r="C80" s="20" t="s">
        <v>106</v>
      </c>
      <c r="D80" s="21" t="s">
        <v>122</v>
      </c>
      <c r="E80" s="22" t="s">
        <v>124</v>
      </c>
      <c r="F80" s="23">
        <v>3.201517</v>
      </c>
      <c r="G80" s="24">
        <v>3.201517</v>
      </c>
      <c r="H80" s="23">
        <v>3.201517</v>
      </c>
      <c r="I80" s="23">
        <v>0</v>
      </c>
      <c r="J80" s="23">
        <v>0</v>
      </c>
      <c r="K80" s="29">
        <v>0</v>
      </c>
      <c r="L80" s="23">
        <v>0</v>
      </c>
      <c r="M80" s="23">
        <v>0</v>
      </c>
      <c r="N80" s="23">
        <v>0</v>
      </c>
      <c r="O80" s="23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>
      <c r="A81" s="18" t="s">
        <v>105</v>
      </c>
      <c r="B81" s="19" t="s">
        <v>106</v>
      </c>
      <c r="C81" s="20" t="s">
        <v>82</v>
      </c>
      <c r="D81" s="21" t="s">
        <v>122</v>
      </c>
      <c r="E81" s="22" t="s">
        <v>107</v>
      </c>
      <c r="F81" s="23">
        <v>4.870026</v>
      </c>
      <c r="G81" s="24">
        <v>4.870026</v>
      </c>
      <c r="H81" s="23">
        <v>4.870026</v>
      </c>
      <c r="I81" s="23">
        <v>0</v>
      </c>
      <c r="J81" s="23">
        <v>0</v>
      </c>
      <c r="K81" s="29">
        <v>0</v>
      </c>
      <c r="L81" s="23">
        <v>0</v>
      </c>
      <c r="M81" s="23">
        <v>0</v>
      </c>
      <c r="N81" s="23">
        <v>0</v>
      </c>
      <c r="O81" s="23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 spans="1:25">
      <c r="A82" s="18"/>
      <c r="B82" s="19"/>
      <c r="C82" s="20"/>
      <c r="D82" s="21" t="s">
        <v>145</v>
      </c>
      <c r="E82" s="22" t="s">
        <v>146</v>
      </c>
      <c r="F82" s="23">
        <v>39.457909</v>
      </c>
      <c r="G82" s="24">
        <v>39.457909</v>
      </c>
      <c r="H82" s="23">
        <v>33.282257</v>
      </c>
      <c r="I82" s="23">
        <v>4.419652</v>
      </c>
      <c r="J82" s="23">
        <v>1.756</v>
      </c>
      <c r="K82" s="29">
        <v>0</v>
      </c>
      <c r="L82" s="23">
        <v>0</v>
      </c>
      <c r="M82" s="23">
        <v>0</v>
      </c>
      <c r="N82" s="23">
        <v>0</v>
      </c>
      <c r="O82" s="23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>
      <c r="A83" s="18" t="s">
        <v>90</v>
      </c>
      <c r="B83" s="19" t="s">
        <v>91</v>
      </c>
      <c r="C83" s="20" t="s">
        <v>106</v>
      </c>
      <c r="D83" s="21" t="s">
        <v>122</v>
      </c>
      <c r="E83" s="22" t="s">
        <v>130</v>
      </c>
      <c r="F83" s="23">
        <v>1.744</v>
      </c>
      <c r="G83" s="24">
        <v>1.744</v>
      </c>
      <c r="H83" s="23">
        <v>0</v>
      </c>
      <c r="I83" s="23">
        <v>0</v>
      </c>
      <c r="J83" s="23">
        <v>1.744</v>
      </c>
      <c r="K83" s="29">
        <v>0</v>
      </c>
      <c r="L83" s="23">
        <v>0</v>
      </c>
      <c r="M83" s="23">
        <v>0</v>
      </c>
      <c r="N83" s="23">
        <v>0</v>
      </c>
      <c r="O83" s="23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 ht="22.5" spans="1:25">
      <c r="A84" s="18" t="s">
        <v>90</v>
      </c>
      <c r="B84" s="19" t="s">
        <v>91</v>
      </c>
      <c r="C84" s="20" t="s">
        <v>91</v>
      </c>
      <c r="D84" s="21" t="s">
        <v>122</v>
      </c>
      <c r="E84" s="22" t="s">
        <v>93</v>
      </c>
      <c r="F84" s="23">
        <v>4.157216</v>
      </c>
      <c r="G84" s="24">
        <v>4.157216</v>
      </c>
      <c r="H84" s="23">
        <v>4.157216</v>
      </c>
      <c r="I84" s="23">
        <v>0</v>
      </c>
      <c r="J84" s="23">
        <v>0</v>
      </c>
      <c r="K84" s="29">
        <v>0</v>
      </c>
      <c r="L84" s="23">
        <v>0</v>
      </c>
      <c r="M84" s="23">
        <v>0</v>
      </c>
      <c r="N84" s="23">
        <v>0</v>
      </c>
      <c r="O84" s="23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 spans="1:25">
      <c r="A85" s="18" t="s">
        <v>90</v>
      </c>
      <c r="B85" s="19" t="s">
        <v>91</v>
      </c>
      <c r="C85" s="20" t="s">
        <v>94</v>
      </c>
      <c r="D85" s="21" t="s">
        <v>122</v>
      </c>
      <c r="E85" s="22" t="s">
        <v>95</v>
      </c>
      <c r="F85" s="23">
        <v>2.078608</v>
      </c>
      <c r="G85" s="24">
        <v>2.078608</v>
      </c>
      <c r="H85" s="23">
        <v>2.078608</v>
      </c>
      <c r="I85" s="23">
        <v>0</v>
      </c>
      <c r="J85" s="23">
        <v>0</v>
      </c>
      <c r="K85" s="29">
        <v>0</v>
      </c>
      <c r="L85" s="23">
        <v>0</v>
      </c>
      <c r="M85" s="23">
        <v>0</v>
      </c>
      <c r="N85" s="23">
        <v>0</v>
      </c>
      <c r="O85" s="23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 spans="1:25">
      <c r="A86" s="18" t="s">
        <v>96</v>
      </c>
      <c r="B86" s="19" t="s">
        <v>97</v>
      </c>
      <c r="C86" s="20" t="s">
        <v>106</v>
      </c>
      <c r="D86" s="21" t="s">
        <v>122</v>
      </c>
      <c r="E86" s="22" t="s">
        <v>124</v>
      </c>
      <c r="F86" s="23">
        <v>2.048243</v>
      </c>
      <c r="G86" s="24">
        <v>2.048243</v>
      </c>
      <c r="H86" s="23">
        <v>2.048243</v>
      </c>
      <c r="I86" s="23">
        <v>0</v>
      </c>
      <c r="J86" s="23">
        <v>0</v>
      </c>
      <c r="K86" s="29">
        <v>0</v>
      </c>
      <c r="L86" s="23">
        <v>0</v>
      </c>
      <c r="M86" s="23">
        <v>0</v>
      </c>
      <c r="N86" s="23">
        <v>0</v>
      </c>
      <c r="O86" s="23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 spans="1:25">
      <c r="A87" s="18" t="s">
        <v>102</v>
      </c>
      <c r="B87" s="19" t="s">
        <v>81</v>
      </c>
      <c r="C87" s="20" t="s">
        <v>147</v>
      </c>
      <c r="D87" s="21" t="s">
        <v>122</v>
      </c>
      <c r="E87" s="22" t="s">
        <v>148</v>
      </c>
      <c r="F87" s="23">
        <v>26.31193</v>
      </c>
      <c r="G87" s="24">
        <v>26.31193</v>
      </c>
      <c r="H87" s="23">
        <v>21.880278</v>
      </c>
      <c r="I87" s="23">
        <v>4.419652</v>
      </c>
      <c r="J87" s="23">
        <v>0.012</v>
      </c>
      <c r="K87" s="29">
        <v>0</v>
      </c>
      <c r="L87" s="23">
        <v>0</v>
      </c>
      <c r="M87" s="23">
        <v>0</v>
      </c>
      <c r="N87" s="23">
        <v>0</v>
      </c>
      <c r="O87" s="23">
        <v>0</v>
      </c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5">
      <c r="A88" s="18" t="s">
        <v>105</v>
      </c>
      <c r="B88" s="19" t="s">
        <v>106</v>
      </c>
      <c r="C88" s="20" t="s">
        <v>82</v>
      </c>
      <c r="D88" s="21" t="s">
        <v>122</v>
      </c>
      <c r="E88" s="22" t="s">
        <v>107</v>
      </c>
      <c r="F88" s="23">
        <v>3.117912</v>
      </c>
      <c r="G88" s="24">
        <v>3.117912</v>
      </c>
      <c r="H88" s="23">
        <v>3.117912</v>
      </c>
      <c r="I88" s="23">
        <v>0</v>
      </c>
      <c r="J88" s="23">
        <v>0</v>
      </c>
      <c r="K88" s="29">
        <v>0</v>
      </c>
      <c r="L88" s="23">
        <v>0</v>
      </c>
      <c r="M88" s="23">
        <v>0</v>
      </c>
      <c r="N88" s="23">
        <v>0</v>
      </c>
      <c r="O88" s="23">
        <v>0</v>
      </c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1:25">
      <c r="A89" s="18"/>
      <c r="B89" s="19"/>
      <c r="C89" s="20"/>
      <c r="D89" s="21" t="s">
        <v>149</v>
      </c>
      <c r="E89" s="22" t="s">
        <v>150</v>
      </c>
      <c r="F89" s="23">
        <v>24.635604</v>
      </c>
      <c r="G89" s="24">
        <v>24.635604</v>
      </c>
      <c r="H89" s="23">
        <v>21.579492</v>
      </c>
      <c r="I89" s="23">
        <v>3.056112</v>
      </c>
      <c r="J89" s="23">
        <v>0</v>
      </c>
      <c r="K89" s="29">
        <v>0</v>
      </c>
      <c r="L89" s="23">
        <v>0</v>
      </c>
      <c r="M89" s="23">
        <v>0</v>
      </c>
      <c r="N89" s="23">
        <v>0</v>
      </c>
      <c r="O89" s="23">
        <v>0</v>
      </c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ht="22.5" spans="1:25">
      <c r="A90" s="18" t="s">
        <v>90</v>
      </c>
      <c r="B90" s="19" t="s">
        <v>91</v>
      </c>
      <c r="C90" s="20" t="s">
        <v>91</v>
      </c>
      <c r="D90" s="21" t="s">
        <v>122</v>
      </c>
      <c r="E90" s="22" t="s">
        <v>93</v>
      </c>
      <c r="F90" s="23">
        <v>2.848896</v>
      </c>
      <c r="G90" s="24">
        <v>2.848896</v>
      </c>
      <c r="H90" s="23">
        <v>2.848896</v>
      </c>
      <c r="I90" s="23">
        <v>0</v>
      </c>
      <c r="J90" s="23">
        <v>0</v>
      </c>
      <c r="K90" s="29">
        <v>0</v>
      </c>
      <c r="L90" s="23">
        <v>0</v>
      </c>
      <c r="M90" s="23">
        <v>0</v>
      </c>
      <c r="N90" s="23">
        <v>0</v>
      </c>
      <c r="O90" s="23">
        <v>0</v>
      </c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>
      <c r="A91" s="18" t="s">
        <v>90</v>
      </c>
      <c r="B91" s="19" t="s">
        <v>91</v>
      </c>
      <c r="C91" s="20" t="s">
        <v>94</v>
      </c>
      <c r="D91" s="21" t="s">
        <v>122</v>
      </c>
      <c r="E91" s="22" t="s">
        <v>95</v>
      </c>
      <c r="F91" s="23">
        <v>1.424448</v>
      </c>
      <c r="G91" s="24">
        <v>1.424448</v>
      </c>
      <c r="H91" s="23">
        <v>1.424448</v>
      </c>
      <c r="I91" s="23">
        <v>0</v>
      </c>
      <c r="J91" s="23">
        <v>0</v>
      </c>
      <c r="K91" s="29">
        <v>0</v>
      </c>
      <c r="L91" s="23">
        <v>0</v>
      </c>
      <c r="M91" s="23">
        <v>0</v>
      </c>
      <c r="N91" s="23">
        <v>0</v>
      </c>
      <c r="O91" s="23">
        <v>0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>
      <c r="A92" s="18" t="s">
        <v>90</v>
      </c>
      <c r="B92" s="19" t="s">
        <v>151</v>
      </c>
      <c r="C92" s="20" t="s">
        <v>121</v>
      </c>
      <c r="D92" s="21" t="s">
        <v>122</v>
      </c>
      <c r="E92" s="22" t="s">
        <v>152</v>
      </c>
      <c r="F92" s="23">
        <v>16.822351</v>
      </c>
      <c r="G92" s="24">
        <v>16.822351</v>
      </c>
      <c r="H92" s="23">
        <v>13.766239</v>
      </c>
      <c r="I92" s="23">
        <v>3.056112</v>
      </c>
      <c r="J92" s="23">
        <v>0</v>
      </c>
      <c r="K92" s="29">
        <v>0</v>
      </c>
      <c r="L92" s="23">
        <v>0</v>
      </c>
      <c r="M92" s="23">
        <v>0</v>
      </c>
      <c r="N92" s="23">
        <v>0</v>
      </c>
      <c r="O92" s="23">
        <v>0</v>
      </c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>
      <c r="A93" s="18" t="s">
        <v>96</v>
      </c>
      <c r="B93" s="19" t="s">
        <v>97</v>
      </c>
      <c r="C93" s="20" t="s">
        <v>106</v>
      </c>
      <c r="D93" s="21" t="s">
        <v>122</v>
      </c>
      <c r="E93" s="22" t="s">
        <v>124</v>
      </c>
      <c r="F93" s="23">
        <v>1.403237</v>
      </c>
      <c r="G93" s="24">
        <v>1.403237</v>
      </c>
      <c r="H93" s="23">
        <v>1.403237</v>
      </c>
      <c r="I93" s="23">
        <v>0</v>
      </c>
      <c r="J93" s="23">
        <v>0</v>
      </c>
      <c r="K93" s="29">
        <v>0</v>
      </c>
      <c r="L93" s="23">
        <v>0</v>
      </c>
      <c r="M93" s="23">
        <v>0</v>
      </c>
      <c r="N93" s="23">
        <v>0</v>
      </c>
      <c r="O93" s="23">
        <v>0</v>
      </c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>
      <c r="A94" s="18" t="s">
        <v>105</v>
      </c>
      <c r="B94" s="19" t="s">
        <v>106</v>
      </c>
      <c r="C94" s="20" t="s">
        <v>82</v>
      </c>
      <c r="D94" s="21" t="s">
        <v>122</v>
      </c>
      <c r="E94" s="22" t="s">
        <v>107</v>
      </c>
      <c r="F94" s="23">
        <v>2.136672</v>
      </c>
      <c r="G94" s="24">
        <v>2.136672</v>
      </c>
      <c r="H94" s="23">
        <v>2.136672</v>
      </c>
      <c r="I94" s="23">
        <v>0</v>
      </c>
      <c r="J94" s="23">
        <v>0</v>
      </c>
      <c r="K94" s="29">
        <v>0</v>
      </c>
      <c r="L94" s="23">
        <v>0</v>
      </c>
      <c r="M94" s="23">
        <v>0</v>
      </c>
      <c r="N94" s="23">
        <v>0</v>
      </c>
      <c r="O94" s="23">
        <v>0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>
      <c r="A95" s="18"/>
      <c r="B95" s="19"/>
      <c r="C95" s="20"/>
      <c r="D95" s="21" t="s">
        <v>153</v>
      </c>
      <c r="E95" s="22" t="s">
        <v>154</v>
      </c>
      <c r="F95" s="23">
        <v>92.853104</v>
      </c>
      <c r="G95" s="24">
        <v>92.853104</v>
      </c>
      <c r="H95" s="23">
        <v>84.038609</v>
      </c>
      <c r="I95" s="23">
        <v>8.808495</v>
      </c>
      <c r="J95" s="23">
        <v>0.006</v>
      </c>
      <c r="K95" s="29">
        <v>0</v>
      </c>
      <c r="L95" s="23">
        <v>0</v>
      </c>
      <c r="M95" s="23">
        <v>0</v>
      </c>
      <c r="N95" s="23">
        <v>0</v>
      </c>
      <c r="O95" s="23">
        <v>0</v>
      </c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ht="22.5" spans="1:25">
      <c r="A96" s="18" t="s">
        <v>90</v>
      </c>
      <c r="B96" s="19" t="s">
        <v>91</v>
      </c>
      <c r="C96" s="20" t="s">
        <v>91</v>
      </c>
      <c r="D96" s="21" t="s">
        <v>122</v>
      </c>
      <c r="E96" s="22" t="s">
        <v>93</v>
      </c>
      <c r="F96" s="23">
        <v>10.467957</v>
      </c>
      <c r="G96" s="24">
        <v>10.467957</v>
      </c>
      <c r="H96" s="23">
        <v>10.467957</v>
      </c>
      <c r="I96" s="23">
        <v>0</v>
      </c>
      <c r="J96" s="23">
        <v>0</v>
      </c>
      <c r="K96" s="29">
        <v>0</v>
      </c>
      <c r="L96" s="23">
        <v>0</v>
      </c>
      <c r="M96" s="23">
        <v>0</v>
      </c>
      <c r="N96" s="23">
        <v>0</v>
      </c>
      <c r="O96" s="23">
        <v>0</v>
      </c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 spans="1:25">
      <c r="A97" s="18" t="s">
        <v>90</v>
      </c>
      <c r="B97" s="19" t="s">
        <v>91</v>
      </c>
      <c r="C97" s="20" t="s">
        <v>94</v>
      </c>
      <c r="D97" s="21" t="s">
        <v>122</v>
      </c>
      <c r="E97" s="22" t="s">
        <v>95</v>
      </c>
      <c r="F97" s="23">
        <v>5.233979</v>
      </c>
      <c r="G97" s="24">
        <v>5.233979</v>
      </c>
      <c r="H97" s="23">
        <v>5.233979</v>
      </c>
      <c r="I97" s="23">
        <v>0</v>
      </c>
      <c r="J97" s="23">
        <v>0</v>
      </c>
      <c r="K97" s="29">
        <v>0</v>
      </c>
      <c r="L97" s="23">
        <v>0</v>
      </c>
      <c r="M97" s="23">
        <v>0</v>
      </c>
      <c r="N97" s="23">
        <v>0</v>
      </c>
      <c r="O97" s="23">
        <v>0</v>
      </c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5">
      <c r="A98" s="18" t="s">
        <v>96</v>
      </c>
      <c r="B98" s="19" t="s">
        <v>97</v>
      </c>
      <c r="C98" s="20" t="s">
        <v>106</v>
      </c>
      <c r="D98" s="21" t="s">
        <v>122</v>
      </c>
      <c r="E98" s="22" t="s">
        <v>124</v>
      </c>
      <c r="F98" s="23">
        <v>5.14633</v>
      </c>
      <c r="G98" s="24">
        <v>5.14633</v>
      </c>
      <c r="H98" s="23">
        <v>5.14633</v>
      </c>
      <c r="I98" s="23">
        <v>0</v>
      </c>
      <c r="J98" s="23">
        <v>0</v>
      </c>
      <c r="K98" s="29">
        <v>0</v>
      </c>
      <c r="L98" s="23">
        <v>0</v>
      </c>
      <c r="M98" s="23">
        <v>0</v>
      </c>
      <c r="N98" s="23">
        <v>0</v>
      </c>
      <c r="O98" s="23">
        <v>0</v>
      </c>
      <c r="P98" s="30"/>
      <c r="Q98" s="30"/>
      <c r="R98" s="30"/>
      <c r="S98" s="30"/>
      <c r="T98" s="30"/>
      <c r="U98" s="30"/>
      <c r="V98" s="30"/>
      <c r="W98" s="30"/>
      <c r="X98" s="30"/>
      <c r="Y98" s="30"/>
    </row>
    <row r="99" spans="1:25">
      <c r="A99" s="18" t="s">
        <v>102</v>
      </c>
      <c r="B99" s="19" t="s">
        <v>82</v>
      </c>
      <c r="C99" s="20" t="s">
        <v>133</v>
      </c>
      <c r="D99" s="21" t="s">
        <v>122</v>
      </c>
      <c r="E99" s="22" t="s">
        <v>155</v>
      </c>
      <c r="F99" s="23">
        <v>64.15387</v>
      </c>
      <c r="G99" s="24">
        <v>64.15387</v>
      </c>
      <c r="H99" s="23">
        <v>55.339375</v>
      </c>
      <c r="I99" s="23">
        <v>8.808495</v>
      </c>
      <c r="J99" s="23">
        <v>0.006</v>
      </c>
      <c r="K99" s="29">
        <v>0</v>
      </c>
      <c r="L99" s="23">
        <v>0</v>
      </c>
      <c r="M99" s="23">
        <v>0</v>
      </c>
      <c r="N99" s="23">
        <v>0</v>
      </c>
      <c r="O99" s="23">
        <v>0</v>
      </c>
      <c r="P99" s="30"/>
      <c r="Q99" s="30"/>
      <c r="R99" s="30"/>
      <c r="S99" s="30"/>
      <c r="T99" s="30"/>
      <c r="U99" s="30"/>
      <c r="V99" s="30"/>
      <c r="W99" s="30"/>
      <c r="X99" s="30"/>
      <c r="Y99" s="30"/>
    </row>
    <row r="100" spans="1:25">
      <c r="A100" s="18" t="s">
        <v>105</v>
      </c>
      <c r="B100" s="19" t="s">
        <v>106</v>
      </c>
      <c r="C100" s="20" t="s">
        <v>82</v>
      </c>
      <c r="D100" s="21" t="s">
        <v>122</v>
      </c>
      <c r="E100" s="22" t="s">
        <v>107</v>
      </c>
      <c r="F100" s="23">
        <v>7.850968</v>
      </c>
      <c r="G100" s="24">
        <v>7.850968</v>
      </c>
      <c r="H100" s="23">
        <v>7.850968</v>
      </c>
      <c r="I100" s="23">
        <v>0</v>
      </c>
      <c r="J100" s="23">
        <v>0</v>
      </c>
      <c r="K100" s="29">
        <v>0</v>
      </c>
      <c r="L100" s="23">
        <v>0</v>
      </c>
      <c r="M100" s="23">
        <v>0</v>
      </c>
      <c r="N100" s="23">
        <v>0</v>
      </c>
      <c r="O100" s="23">
        <v>0</v>
      </c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ht="22.5" spans="1:25">
      <c r="A101" s="18"/>
      <c r="B101" s="19"/>
      <c r="C101" s="20"/>
      <c r="D101" s="21" t="s">
        <v>156</v>
      </c>
      <c r="E101" s="22" t="s">
        <v>157</v>
      </c>
      <c r="F101" s="23">
        <v>29.257786</v>
      </c>
      <c r="G101" s="24">
        <v>29.257786</v>
      </c>
      <c r="H101" s="23">
        <v>24.439378</v>
      </c>
      <c r="I101" s="23">
        <v>3.074408</v>
      </c>
      <c r="J101" s="23">
        <v>1.744</v>
      </c>
      <c r="K101" s="29">
        <v>0</v>
      </c>
      <c r="L101" s="23">
        <v>0</v>
      </c>
      <c r="M101" s="23">
        <v>0</v>
      </c>
      <c r="N101" s="23">
        <v>0</v>
      </c>
      <c r="O101" s="23">
        <v>0</v>
      </c>
      <c r="P101" s="30"/>
      <c r="Q101" s="30"/>
      <c r="R101" s="30"/>
      <c r="S101" s="30"/>
      <c r="T101" s="30"/>
      <c r="U101" s="30"/>
      <c r="V101" s="30"/>
      <c r="W101" s="30"/>
      <c r="X101" s="30"/>
      <c r="Y101" s="30"/>
    </row>
    <row r="102" spans="1:25">
      <c r="A102" s="18" t="s">
        <v>90</v>
      </c>
      <c r="B102" s="19" t="s">
        <v>91</v>
      </c>
      <c r="C102" s="20" t="s">
        <v>106</v>
      </c>
      <c r="D102" s="21" t="s">
        <v>122</v>
      </c>
      <c r="E102" s="22" t="s">
        <v>130</v>
      </c>
      <c r="F102" s="23">
        <v>1.744</v>
      </c>
      <c r="G102" s="24">
        <v>1.744</v>
      </c>
      <c r="H102" s="23">
        <v>0</v>
      </c>
      <c r="I102" s="23">
        <v>0</v>
      </c>
      <c r="J102" s="23">
        <v>1.744</v>
      </c>
      <c r="K102" s="29">
        <v>0</v>
      </c>
      <c r="L102" s="23">
        <v>0</v>
      </c>
      <c r="M102" s="23">
        <v>0</v>
      </c>
      <c r="N102" s="23">
        <v>0</v>
      </c>
      <c r="O102" s="23">
        <v>0</v>
      </c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 ht="22.5" spans="1:25">
      <c r="A103" s="18" t="s">
        <v>90</v>
      </c>
      <c r="B103" s="19" t="s">
        <v>91</v>
      </c>
      <c r="C103" s="20" t="s">
        <v>91</v>
      </c>
      <c r="D103" s="21" t="s">
        <v>122</v>
      </c>
      <c r="E103" s="22" t="s">
        <v>93</v>
      </c>
      <c r="F103" s="23">
        <v>2.995264</v>
      </c>
      <c r="G103" s="24">
        <v>2.995264</v>
      </c>
      <c r="H103" s="23">
        <v>2.995264</v>
      </c>
      <c r="I103" s="23">
        <v>0</v>
      </c>
      <c r="J103" s="23">
        <v>0</v>
      </c>
      <c r="K103" s="29">
        <v>0</v>
      </c>
      <c r="L103" s="23">
        <v>0</v>
      </c>
      <c r="M103" s="23">
        <v>0</v>
      </c>
      <c r="N103" s="23">
        <v>0</v>
      </c>
      <c r="O103" s="23">
        <v>0</v>
      </c>
      <c r="P103" s="30"/>
      <c r="Q103" s="30"/>
      <c r="R103" s="30"/>
      <c r="S103" s="30"/>
      <c r="T103" s="30"/>
      <c r="U103" s="30"/>
      <c r="V103" s="30"/>
      <c r="W103" s="30"/>
      <c r="X103" s="30"/>
      <c r="Y103" s="30"/>
    </row>
    <row r="104" spans="1:25">
      <c r="A104" s="18" t="s">
        <v>90</v>
      </c>
      <c r="B104" s="19" t="s">
        <v>91</v>
      </c>
      <c r="C104" s="20" t="s">
        <v>94</v>
      </c>
      <c r="D104" s="21" t="s">
        <v>122</v>
      </c>
      <c r="E104" s="22" t="s">
        <v>95</v>
      </c>
      <c r="F104" s="23">
        <v>1.497632</v>
      </c>
      <c r="G104" s="24">
        <v>1.497632</v>
      </c>
      <c r="H104" s="23">
        <v>1.497632</v>
      </c>
      <c r="I104" s="23">
        <v>0</v>
      </c>
      <c r="J104" s="23">
        <v>0</v>
      </c>
      <c r="K104" s="29">
        <v>0</v>
      </c>
      <c r="L104" s="23">
        <v>0</v>
      </c>
      <c r="M104" s="23">
        <v>0</v>
      </c>
      <c r="N104" s="23">
        <v>0</v>
      </c>
      <c r="O104" s="23">
        <v>0</v>
      </c>
      <c r="P104" s="30"/>
      <c r="Q104" s="30"/>
      <c r="R104" s="30"/>
      <c r="S104" s="30"/>
      <c r="T104" s="30"/>
      <c r="U104" s="30"/>
      <c r="V104" s="30"/>
      <c r="W104" s="30"/>
      <c r="X104" s="30"/>
      <c r="Y104" s="30"/>
    </row>
    <row r="105" spans="1:25">
      <c r="A105" s="18" t="s">
        <v>96</v>
      </c>
      <c r="B105" s="19" t="s">
        <v>97</v>
      </c>
      <c r="C105" s="20" t="s">
        <v>106</v>
      </c>
      <c r="D105" s="21" t="s">
        <v>122</v>
      </c>
      <c r="E105" s="22" t="s">
        <v>124</v>
      </c>
      <c r="F105" s="23">
        <v>1.618591</v>
      </c>
      <c r="G105" s="24">
        <v>1.618591</v>
      </c>
      <c r="H105" s="23">
        <v>1.618591</v>
      </c>
      <c r="I105" s="23">
        <v>0</v>
      </c>
      <c r="J105" s="23">
        <v>0</v>
      </c>
      <c r="K105" s="29">
        <v>0</v>
      </c>
      <c r="L105" s="23">
        <v>0</v>
      </c>
      <c r="M105" s="23">
        <v>0</v>
      </c>
      <c r="N105" s="23">
        <v>0</v>
      </c>
      <c r="O105" s="23">
        <v>0</v>
      </c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>
      <c r="A106" s="18" t="s">
        <v>102</v>
      </c>
      <c r="B106" s="19" t="s">
        <v>82</v>
      </c>
      <c r="C106" s="20" t="s">
        <v>133</v>
      </c>
      <c r="D106" s="21" t="s">
        <v>122</v>
      </c>
      <c r="E106" s="22" t="s">
        <v>155</v>
      </c>
      <c r="F106" s="23">
        <v>19.155851</v>
      </c>
      <c r="G106" s="24">
        <v>19.155851</v>
      </c>
      <c r="H106" s="23">
        <v>16.081443</v>
      </c>
      <c r="I106" s="23">
        <v>3.074408</v>
      </c>
      <c r="J106" s="23">
        <v>0</v>
      </c>
      <c r="K106" s="29">
        <v>0</v>
      </c>
      <c r="L106" s="23">
        <v>0</v>
      </c>
      <c r="M106" s="23">
        <v>0</v>
      </c>
      <c r="N106" s="23">
        <v>0</v>
      </c>
      <c r="O106" s="23">
        <v>0</v>
      </c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>
      <c r="A107" s="18" t="s">
        <v>105</v>
      </c>
      <c r="B107" s="19" t="s">
        <v>106</v>
      </c>
      <c r="C107" s="20" t="s">
        <v>82</v>
      </c>
      <c r="D107" s="21" t="s">
        <v>122</v>
      </c>
      <c r="E107" s="22" t="s">
        <v>107</v>
      </c>
      <c r="F107" s="23">
        <v>2.246448</v>
      </c>
      <c r="G107" s="24">
        <v>2.246448</v>
      </c>
      <c r="H107" s="23">
        <v>2.246448</v>
      </c>
      <c r="I107" s="23">
        <v>0</v>
      </c>
      <c r="J107" s="23">
        <v>0</v>
      </c>
      <c r="K107" s="29">
        <v>0</v>
      </c>
      <c r="L107" s="23">
        <v>0</v>
      </c>
      <c r="M107" s="23">
        <v>0</v>
      </c>
      <c r="N107" s="23">
        <v>0</v>
      </c>
      <c r="O107" s="23">
        <v>0</v>
      </c>
      <c r="P107" s="30"/>
      <c r="Q107" s="30"/>
      <c r="R107" s="30"/>
      <c r="S107" s="30"/>
      <c r="T107" s="30"/>
      <c r="U107" s="30"/>
      <c r="V107" s="30"/>
      <c r="W107" s="30"/>
      <c r="X107" s="30"/>
      <c r="Y107" s="30"/>
    </row>
    <row r="108" spans="1:25">
      <c r="A108" s="18"/>
      <c r="B108" s="19"/>
      <c r="C108" s="20"/>
      <c r="D108" s="21" t="s">
        <v>158</v>
      </c>
      <c r="E108" s="22" t="s">
        <v>159</v>
      </c>
      <c r="F108" s="23">
        <v>72.631354</v>
      </c>
      <c r="G108" s="24">
        <v>72.631354</v>
      </c>
      <c r="H108" s="23">
        <v>65.303489</v>
      </c>
      <c r="I108" s="23">
        <v>7.321865</v>
      </c>
      <c r="J108" s="23">
        <v>0.006</v>
      </c>
      <c r="K108" s="29">
        <v>0</v>
      </c>
      <c r="L108" s="23">
        <v>0</v>
      </c>
      <c r="M108" s="23">
        <v>0</v>
      </c>
      <c r="N108" s="23">
        <v>0</v>
      </c>
      <c r="O108" s="23">
        <v>0</v>
      </c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ht="22.5" spans="1:25">
      <c r="A109" s="18" t="s">
        <v>90</v>
      </c>
      <c r="B109" s="19" t="s">
        <v>91</v>
      </c>
      <c r="C109" s="20" t="s">
        <v>91</v>
      </c>
      <c r="D109" s="21" t="s">
        <v>122</v>
      </c>
      <c r="E109" s="22" t="s">
        <v>93</v>
      </c>
      <c r="F109" s="23">
        <v>8.17492</v>
      </c>
      <c r="G109" s="24">
        <v>8.17492</v>
      </c>
      <c r="H109" s="23">
        <v>8.17492</v>
      </c>
      <c r="I109" s="23">
        <v>0</v>
      </c>
      <c r="J109" s="23">
        <v>0</v>
      </c>
      <c r="K109" s="29">
        <v>0</v>
      </c>
      <c r="L109" s="23">
        <v>0</v>
      </c>
      <c r="M109" s="23">
        <v>0</v>
      </c>
      <c r="N109" s="23">
        <v>0</v>
      </c>
      <c r="O109" s="23">
        <v>0</v>
      </c>
      <c r="P109" s="30"/>
      <c r="Q109" s="30"/>
      <c r="R109" s="30"/>
      <c r="S109" s="30"/>
      <c r="T109" s="30"/>
      <c r="U109" s="30"/>
      <c r="V109" s="30"/>
      <c r="W109" s="30"/>
      <c r="X109" s="30"/>
      <c r="Y109" s="30"/>
    </row>
    <row r="110" spans="1:25">
      <c r="A110" s="18" t="s">
        <v>90</v>
      </c>
      <c r="B110" s="19" t="s">
        <v>91</v>
      </c>
      <c r="C110" s="20" t="s">
        <v>94</v>
      </c>
      <c r="D110" s="21" t="s">
        <v>122</v>
      </c>
      <c r="E110" s="22" t="s">
        <v>95</v>
      </c>
      <c r="F110" s="23">
        <v>3.411252</v>
      </c>
      <c r="G110" s="24">
        <v>3.411252</v>
      </c>
      <c r="H110" s="23">
        <v>3.411252</v>
      </c>
      <c r="I110" s="23">
        <v>0</v>
      </c>
      <c r="J110" s="23">
        <v>0</v>
      </c>
      <c r="K110" s="29">
        <v>0</v>
      </c>
      <c r="L110" s="23">
        <v>0</v>
      </c>
      <c r="M110" s="23">
        <v>0</v>
      </c>
      <c r="N110" s="23">
        <v>0</v>
      </c>
      <c r="O110" s="23">
        <v>0</v>
      </c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>
      <c r="A111" s="18" t="s">
        <v>96</v>
      </c>
      <c r="B111" s="19" t="s">
        <v>97</v>
      </c>
      <c r="C111" s="20" t="s">
        <v>106</v>
      </c>
      <c r="D111" s="21" t="s">
        <v>122</v>
      </c>
      <c r="E111" s="22" t="s">
        <v>124</v>
      </c>
      <c r="F111" s="23">
        <v>4.021274</v>
      </c>
      <c r="G111" s="24">
        <v>4.021274</v>
      </c>
      <c r="H111" s="23">
        <v>4.021274</v>
      </c>
      <c r="I111" s="23">
        <v>0</v>
      </c>
      <c r="J111" s="23">
        <v>0</v>
      </c>
      <c r="K111" s="29">
        <v>0</v>
      </c>
      <c r="L111" s="23">
        <v>0</v>
      </c>
      <c r="M111" s="23">
        <v>0</v>
      </c>
      <c r="N111" s="23">
        <v>0</v>
      </c>
      <c r="O111" s="23">
        <v>0</v>
      </c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 spans="1:25">
      <c r="A112" s="18" t="s">
        <v>102</v>
      </c>
      <c r="B112" s="19" t="s">
        <v>82</v>
      </c>
      <c r="C112" s="20" t="s">
        <v>133</v>
      </c>
      <c r="D112" s="21" t="s">
        <v>122</v>
      </c>
      <c r="E112" s="22" t="s">
        <v>155</v>
      </c>
      <c r="F112" s="23">
        <v>50.892718</v>
      </c>
      <c r="G112" s="24">
        <v>50.892718</v>
      </c>
      <c r="H112" s="23">
        <v>43.564853</v>
      </c>
      <c r="I112" s="23">
        <v>7.321865</v>
      </c>
      <c r="J112" s="23">
        <v>0.006</v>
      </c>
      <c r="K112" s="29">
        <v>0</v>
      </c>
      <c r="L112" s="23">
        <v>0</v>
      </c>
      <c r="M112" s="23">
        <v>0</v>
      </c>
      <c r="N112" s="23">
        <v>0</v>
      </c>
      <c r="O112" s="23">
        <v>0</v>
      </c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 spans="1:25">
      <c r="A113" s="18" t="s">
        <v>105</v>
      </c>
      <c r="B113" s="19" t="s">
        <v>106</v>
      </c>
      <c r="C113" s="20" t="s">
        <v>82</v>
      </c>
      <c r="D113" s="21" t="s">
        <v>122</v>
      </c>
      <c r="E113" s="22" t="s">
        <v>107</v>
      </c>
      <c r="F113" s="23">
        <v>6.13119</v>
      </c>
      <c r="G113" s="24">
        <v>6.13119</v>
      </c>
      <c r="H113" s="23">
        <v>6.13119</v>
      </c>
      <c r="I113" s="23">
        <v>0</v>
      </c>
      <c r="J113" s="23">
        <v>0</v>
      </c>
      <c r="K113" s="29">
        <v>0</v>
      </c>
      <c r="L113" s="23">
        <v>0</v>
      </c>
      <c r="M113" s="23">
        <v>0</v>
      </c>
      <c r="N113" s="23">
        <v>0</v>
      </c>
      <c r="O113" s="23">
        <v>0</v>
      </c>
      <c r="P113" s="30"/>
      <c r="Q113" s="30"/>
      <c r="R113" s="30"/>
      <c r="S113" s="30"/>
      <c r="T113" s="30"/>
      <c r="U113" s="30"/>
      <c r="V113" s="30"/>
      <c r="W113" s="30"/>
      <c r="X113" s="30"/>
      <c r="Y113" s="30"/>
    </row>
    <row r="114" spans="1:25">
      <c r="A114" s="18"/>
      <c r="B114" s="19"/>
      <c r="C114" s="20"/>
      <c r="D114" s="21" t="s">
        <v>160</v>
      </c>
      <c r="E114" s="22" t="s">
        <v>161</v>
      </c>
      <c r="F114" s="23">
        <v>23.787015</v>
      </c>
      <c r="G114" s="24">
        <v>23.787015</v>
      </c>
      <c r="H114" s="23">
        <v>20.779995</v>
      </c>
      <c r="I114" s="23">
        <v>3.00702</v>
      </c>
      <c r="J114" s="23">
        <v>0</v>
      </c>
      <c r="K114" s="29">
        <v>0</v>
      </c>
      <c r="L114" s="23">
        <v>0</v>
      </c>
      <c r="M114" s="23">
        <v>0</v>
      </c>
      <c r="N114" s="23">
        <v>0</v>
      </c>
      <c r="O114" s="23">
        <v>0</v>
      </c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 ht="22.5" spans="1:25">
      <c r="A115" s="18" t="s">
        <v>90</v>
      </c>
      <c r="B115" s="19" t="s">
        <v>91</v>
      </c>
      <c r="C115" s="20" t="s">
        <v>91</v>
      </c>
      <c r="D115" s="21" t="s">
        <v>122</v>
      </c>
      <c r="E115" s="22" t="s">
        <v>93</v>
      </c>
      <c r="F115" s="23">
        <v>2.45616</v>
      </c>
      <c r="G115" s="24">
        <v>2.45616</v>
      </c>
      <c r="H115" s="23">
        <v>2.45616</v>
      </c>
      <c r="I115" s="23">
        <v>0</v>
      </c>
      <c r="J115" s="23">
        <v>0</v>
      </c>
      <c r="K115" s="29">
        <v>0</v>
      </c>
      <c r="L115" s="23">
        <v>0</v>
      </c>
      <c r="M115" s="23">
        <v>0</v>
      </c>
      <c r="N115" s="23">
        <v>0</v>
      </c>
      <c r="O115" s="23">
        <v>0</v>
      </c>
      <c r="P115" s="30"/>
      <c r="Q115" s="30"/>
      <c r="R115" s="30"/>
      <c r="S115" s="30"/>
      <c r="T115" s="30"/>
      <c r="U115" s="30"/>
      <c r="V115" s="30"/>
      <c r="W115" s="30"/>
      <c r="X115" s="30"/>
      <c r="Y115" s="30"/>
    </row>
    <row r="116" spans="1:25">
      <c r="A116" s="18" t="s">
        <v>90</v>
      </c>
      <c r="B116" s="19" t="s">
        <v>91</v>
      </c>
      <c r="C116" s="20" t="s">
        <v>94</v>
      </c>
      <c r="D116" s="21" t="s">
        <v>122</v>
      </c>
      <c r="E116" s="22" t="s">
        <v>95</v>
      </c>
      <c r="F116" s="23">
        <v>1.22808</v>
      </c>
      <c r="G116" s="24">
        <v>1.22808</v>
      </c>
      <c r="H116" s="23">
        <v>1.22808</v>
      </c>
      <c r="I116" s="23">
        <v>0</v>
      </c>
      <c r="J116" s="23">
        <v>0</v>
      </c>
      <c r="K116" s="29">
        <v>0</v>
      </c>
      <c r="L116" s="23">
        <v>0</v>
      </c>
      <c r="M116" s="23">
        <v>0</v>
      </c>
      <c r="N116" s="23">
        <v>0</v>
      </c>
      <c r="O116" s="23">
        <v>0</v>
      </c>
      <c r="P116" s="30"/>
      <c r="Q116" s="30"/>
      <c r="R116" s="30"/>
      <c r="S116" s="30"/>
      <c r="T116" s="30"/>
      <c r="U116" s="30"/>
      <c r="V116" s="30"/>
      <c r="W116" s="30"/>
      <c r="X116" s="30"/>
      <c r="Y116" s="30"/>
    </row>
    <row r="117" spans="1:25">
      <c r="A117" s="18" t="s">
        <v>96</v>
      </c>
      <c r="B117" s="19" t="s">
        <v>97</v>
      </c>
      <c r="C117" s="20" t="s">
        <v>106</v>
      </c>
      <c r="D117" s="21" t="s">
        <v>122</v>
      </c>
      <c r="E117" s="22" t="s">
        <v>124</v>
      </c>
      <c r="F117" s="23">
        <v>1.211778</v>
      </c>
      <c r="G117" s="24">
        <v>1.211778</v>
      </c>
      <c r="H117" s="23">
        <v>1.211778</v>
      </c>
      <c r="I117" s="23">
        <v>0</v>
      </c>
      <c r="J117" s="23">
        <v>0</v>
      </c>
      <c r="K117" s="29">
        <v>0</v>
      </c>
      <c r="L117" s="23">
        <v>0</v>
      </c>
      <c r="M117" s="23">
        <v>0</v>
      </c>
      <c r="N117" s="23">
        <v>0</v>
      </c>
      <c r="O117" s="23">
        <v>0</v>
      </c>
      <c r="P117" s="30"/>
      <c r="Q117" s="30"/>
      <c r="R117" s="30"/>
      <c r="S117" s="30"/>
      <c r="T117" s="30"/>
      <c r="U117" s="30"/>
      <c r="V117" s="30"/>
      <c r="W117" s="30"/>
      <c r="X117" s="30"/>
      <c r="Y117" s="30"/>
    </row>
    <row r="118" spans="1:25">
      <c r="A118" s="18" t="s">
        <v>102</v>
      </c>
      <c r="B118" s="19" t="s">
        <v>91</v>
      </c>
      <c r="C118" s="20" t="s">
        <v>121</v>
      </c>
      <c r="D118" s="21" t="s">
        <v>122</v>
      </c>
      <c r="E118" s="22" t="s">
        <v>162</v>
      </c>
      <c r="F118" s="23">
        <v>17.048877</v>
      </c>
      <c r="G118" s="24">
        <v>17.048877</v>
      </c>
      <c r="H118" s="23">
        <v>14.041857</v>
      </c>
      <c r="I118" s="23">
        <v>3.00702</v>
      </c>
      <c r="J118" s="23">
        <v>0</v>
      </c>
      <c r="K118" s="29">
        <v>0</v>
      </c>
      <c r="L118" s="23">
        <v>0</v>
      </c>
      <c r="M118" s="23">
        <v>0</v>
      </c>
      <c r="N118" s="23">
        <v>0</v>
      </c>
      <c r="O118" s="23">
        <v>0</v>
      </c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 spans="1:25">
      <c r="A119" s="18" t="s">
        <v>105</v>
      </c>
      <c r="B119" s="19" t="s">
        <v>106</v>
      </c>
      <c r="C119" s="20" t="s">
        <v>82</v>
      </c>
      <c r="D119" s="21" t="s">
        <v>122</v>
      </c>
      <c r="E119" s="22" t="s">
        <v>107</v>
      </c>
      <c r="F119" s="23">
        <v>1.84212</v>
      </c>
      <c r="G119" s="24">
        <v>1.84212</v>
      </c>
      <c r="H119" s="23">
        <v>1.84212</v>
      </c>
      <c r="I119" s="23">
        <v>0</v>
      </c>
      <c r="J119" s="23">
        <v>0</v>
      </c>
      <c r="K119" s="29">
        <v>0</v>
      </c>
      <c r="L119" s="23">
        <v>0</v>
      </c>
      <c r="M119" s="23">
        <v>0</v>
      </c>
      <c r="N119" s="23">
        <v>0</v>
      </c>
      <c r="O119" s="23">
        <v>0</v>
      </c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323</v>
      </c>
      <c r="Y1" s="9"/>
    </row>
    <row r="2" ht="19.5" customHeight="1" spans="1:25">
      <c r="A2" s="3" t="s">
        <v>324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318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319</v>
      </c>
      <c r="X4" s="4"/>
      <c r="Y4" s="4"/>
    </row>
    <row r="5" ht="41.45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167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167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320</v>
      </c>
      <c r="R5" s="4" t="s">
        <v>70</v>
      </c>
      <c r="S5" s="4" t="s">
        <v>321</v>
      </c>
      <c r="T5" s="4" t="s">
        <v>72</v>
      </c>
      <c r="U5" s="4" t="s">
        <v>73</v>
      </c>
      <c r="V5" s="4" t="s">
        <v>74</v>
      </c>
      <c r="W5" s="4" t="s">
        <v>167</v>
      </c>
      <c r="X5" s="4" t="s">
        <v>60</v>
      </c>
      <c r="Y5" s="4" t="s">
        <v>61</v>
      </c>
    </row>
    <row r="6" ht="14.25" customHeight="1" spans="1:25">
      <c r="A6" s="4" t="s">
        <v>322</v>
      </c>
      <c r="B6" s="4" t="s">
        <v>322</v>
      </c>
      <c r="C6" s="4" t="s">
        <v>322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9" customHeight="1" spans="1:5">
      <c r="A12" s="2" t="s">
        <v>325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46894BE20DF946258B6BBF0A46A1E19E</vt:lpwstr>
  </property>
</Properties>
</file>