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2">表2.一般公共预算支出表!$1:$6</definedName>
    <definedName name="_xlnm.Print_Titles" localSheetId="5">表5.部门收支总表!$1:$3</definedName>
    <definedName name="_xlnm.Print_Titles" localSheetId="6">表6.部门收入总表!$1:$7</definedName>
    <definedName name="_xlnm.Print_Titles" localSheetId="7">表7.部门支出总表!$1:$6</definedName>
  </definedNames>
  <calcPr calcId="144525"/>
</workbook>
</file>

<file path=xl/sharedStrings.xml><?xml version="1.0" encoding="utf-8"?>
<sst xmlns="http://schemas.openxmlformats.org/spreadsheetml/2006/main" count="542" uniqueCount="285">
  <si>
    <t>鹿寨县导江乡                       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</si>
  <si>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</si>
  <si>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</si>
  <si>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</si>
  <si>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</si>
  <si>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</si>
  <si>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</si>
  <si>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</si>
  <si>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</si>
  <si>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</si>
  <si>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</si>
  <si>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</si>
  <si>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</si>
  <si>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</si>
  <si>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</si>
  <si>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</si>
  <si>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</si>
  <si>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</si>
  <si>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</si>
  <si>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</si>
  <si>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</si>
  <si>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</si>
  <si>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</si>
  <si>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</si>
  <si>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</si>
  <si>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</si>
  <si>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</si>
  <si>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</si>
  <si>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</si>
  <si>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</si>
  <si>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</si>
  <si>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</si>
  <si>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</si>
  <si>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</si>
  <si>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</si>
  <si>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</si>
  <si>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</si>
  <si>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</si>
  <si>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</si>
  <si>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</si>
  <si>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</si>
  <si>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</si>
  <si>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</si>
  <si>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</si>
  <si>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</si>
  <si>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</si>
  <si>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</si>
  <si>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</si>
  <si>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</si>
  <si>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</si>
  <si>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</si>
  <si>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</si>
  <si>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</si>
  <si>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</si>
  <si>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</si>
  <si>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</si>
  <si>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</si>
  <si>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单位代码</t>
  </si>
  <si>
    <t>单位名称(功能分类科目名称)</t>
  </si>
  <si>
    <t>总计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</si>
  <si>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</si>
  <si>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</si>
  <si>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</si>
  <si>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</si>
  <si>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</si>
  <si>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</si>
  <si>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</si>
  <si>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</si>
  <si>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债务利息及费用支出</t>
  </si>
  <si>
    <t>资本性支出_基础建设</t>
  </si>
  <si>
    <t>资本性支出</t>
  </si>
  <si>
    <t>对企业补助_基础建设</t>
  </si>
  <si>
    <t>对企业补助</t>
  </si>
  <si>
    <t>对社会保障基金补助</t>
  </si>
  <si>
    <t>其他支出</t>
  </si>
  <si>
    <t>**</t>
  </si>
  <si>
    <t>509</t>
  </si>
  <si>
    <t>导江乡</t>
  </si>
  <si>
    <t xml:space="preserve">  509014</t>
  </si>
  <si>
    <t xml:space="preserve">  鹿寨县导江乡社会保障服务中心</t>
  </si>
  <si>
    <t>208</t>
  </si>
  <si>
    <t>01</t>
  </si>
  <si>
    <t>07</t>
  </si>
  <si>
    <t xml:space="preserve">          </t>
  </si>
  <si>
    <t xml:space="preserve">    社会保险业务管理事务</t>
  </si>
  <si>
    <t>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</si>
  <si>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</si>
  <si>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</si>
  <si>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</si>
  <si>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</si>
  <si>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</si>
  <si>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</si>
  <si>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</si>
  <si>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</si>
  <si>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</si>
  <si>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</si>
  <si>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</si>
  <si>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</si>
  <si>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</si>
  <si>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小计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</si>
  <si>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</si>
  <si>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</si>
  <si>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</si>
  <si>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</si>
  <si>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</si>
  <si>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</si>
  <si>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</si>
  <si>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</si>
  <si>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</si>
  <si>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公务员医疗补助缴费</t>
  </si>
  <si>
    <t>住房公积金</t>
  </si>
  <si>
    <t>绩效工资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</si>
  <si>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</si>
  <si>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</si>
  <si>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</si>
  <si>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</si>
  <si>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</si>
  <si>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</si>
  <si>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</si>
  <si>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</si>
  <si>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</si>
  <si>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</si>
  <si>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</si>
  <si>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公务用车运行维护费</t>
  </si>
  <si>
    <t>其他交通费</t>
  </si>
  <si>
    <t>工会经费</t>
  </si>
  <si>
    <t>其他商品服务支出</t>
  </si>
  <si>
    <t>退休费</t>
  </si>
  <si>
    <t>生活补助</t>
  </si>
  <si>
    <t>退休人员医疗补助</t>
  </si>
  <si>
    <t>其他对个人和家庭的补助</t>
  </si>
  <si>
    <t>奖励金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</si>
  <si>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</si>
  <si>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</si>
  <si>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</si>
  <si>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</si>
  <si>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</si>
  <si>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</si>
  <si>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</si>
  <si>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</si>
  <si>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</si>
  <si>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</si>
  <si>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</si>
  <si>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</si>
  <si>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</si>
  <si>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</si>
  <si>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</si>
  <si>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</si>
  <si>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</si>
  <si>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</si>
  <si>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</si>
  <si>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</si>
  <si>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</si>
  <si>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</si>
  <si>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</si>
  <si>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</si>
  <si>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</si>
  <si>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</si>
  <si>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</si>
  <si>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</si>
  <si>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</si>
  <si>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</si>
  <si>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</si>
  <si>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</si>
  <si>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</si>
  <si>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</si>
  <si>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</si>
  <si>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</si>
  <si>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</si>
  <si>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</si>
  <si>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</si>
  <si>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</si>
  <si>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</si>
  <si>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</si>
  <si>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</si>
  <si>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</si>
  <si>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</si>
  <si>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</si>
  <si>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</si>
  <si>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</si>
  <si>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</si>
  <si>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</si>
  <si>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</si>
  <si>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</si>
  <si>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</si>
  <si>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</si>
  <si>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</si>
  <si>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</si>
  <si>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</si>
  <si>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</si>
  <si>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</si>
  <si>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</si>
  <si>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</si>
  <si>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</si>
  <si>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</si>
  <si>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</si>
  <si>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</si>
  <si>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</si>
  <si>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</si>
  <si>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</si>
  <si>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</si>
  <si>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</si>
  <si>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</si>
  <si>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</si>
  <si>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</si>
  <si>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</si>
  <si>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</si>
  <si>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</si>
  <si>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</si>
  <si>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</si>
  <si>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</si>
  <si>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</si>
  <si>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</si>
  <si>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</si>
  <si>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</si>
  <si>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</si>
  <si>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</si>
  <si>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</si>
  <si>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</si>
  <si>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</si>
  <si>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</si>
  <si>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</si>
  <si>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</si>
  <si>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</si>
  <si>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</si>
  <si>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</si>
  <si>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单位名称(支出分类科目名称)</t>
  </si>
  <si>
    <t>政府性基金拨款</t>
  </si>
  <si>
    <t>国有资本经营预算拨款</t>
  </si>
  <si>
    <t>纳入财政专户管理的收入安排的资金</t>
  </si>
  <si>
    <t>未纳入财政专户管理的收入安排的资金</t>
  </si>
  <si>
    <t>上年结余收入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</si>
  <si>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</si>
  <si>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</si>
  <si>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</si>
  <si>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</si>
  <si>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</si>
  <si>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</si>
  <si>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</si>
  <si>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政府性基金拨款结转</t>
  </si>
  <si>
    <t>其他结转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</si>
  <si>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</si>
  <si>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</si>
  <si>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</si>
  <si>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</si>
  <si>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</si>
  <si>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捐赠收入</t>
  </si>
  <si>
    <t>政府住房基金收入</t>
  </si>
  <si>
    <t>公开07表</t>
  </si>
  <si>
    <t>部门支出总表</t>
  </si>
  <si>
    <t xml:space="preserve"> 项目支出 </t>
  </si>
  <si>
    <t>结转下年支出</t>
  </si>
  <si>
    <t>资本性支出（基本建设）</t>
  </si>
  <si>
    <t>对企业补助（基本建设）</t>
  </si>
  <si>
    <t xml:space="preserve"> ** 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</si>
  <si>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</si>
  <si>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</si>
  <si>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</si>
  <si>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</si>
  <si>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</si>
  <si>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</si>
  <si>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</si>
  <si>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</si>
  <si>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</si>
  <si>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</si>
  <si>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</si>
  <si>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</si>
  <si>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</si>
  <si>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</si>
  <si>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</si>
  <si>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</si>
  <si>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</si>
  <si>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一般公共预算资金</t>
  </si>
  <si>
    <t>政府性基金收入</t>
  </si>
  <si>
    <t>国有资本经营收入</t>
  </si>
  <si>
    <t>上年结余（结转）收入</t>
  </si>
  <si>
    <t>集中采购</t>
  </si>
  <si>
    <t>分散采购</t>
  </si>
  <si>
    <t>经费补款（补助）</t>
  </si>
  <si>
    <t>纳入预算管理的非税收入安排的资金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</si>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</sst>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);[Red]\(0.00\)"/>
    <numFmt numFmtId="178" formatCode="#,##0.0_ "/>
    <numFmt numFmtId="179" formatCode="0.00_ "/>
  </numFmts>
  <fonts count="31">
    <font>
      <sz val="11"/>
      <color indexed="8"/>
      <name val="宋体"/>
      <charset val="134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1"/>
      <color indexed="8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7" applyNumberFormat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26" fillId="12" borderId="1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4" xfId="0" applyNumberFormat="1" applyFont="1" applyFill="1" applyBorder="1" applyAlignment="1" applyProtection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9" fontId="0" fillId="0" borderId="5" xfId="0" applyNumberFormat="1" applyFont="1" applyFill="1" applyBorder="1" applyAlignment="1" applyProtection="1">
      <alignment horizontal="left" vertical="center" wrapText="1"/>
    </xf>
    <xf numFmtId="43" fontId="0" fillId="0" borderId="2" xfId="8" applyNumberFormat="1" applyFont="1" applyFill="1" applyBorder="1" applyAlignment="1" applyProtection="1">
      <alignment horizontal="right" vertical="center"/>
    </xf>
    <xf numFmtId="43" fontId="0" fillId="0" borderId="3" xfId="8" applyNumberFormat="1" applyFont="1" applyFill="1" applyBorder="1" applyAlignment="1" applyProtection="1">
      <alignment horizontal="right" vertical="center"/>
    </xf>
    <xf numFmtId="3" fontId="0" fillId="0" borderId="0" xfId="0" applyNumberFormat="1" applyFont="1" applyFill="1" applyBorder="1" applyAlignment="1" applyProtection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177" fontId="0" fillId="0" borderId="2" xfId="0" applyNumberFormat="1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8" fontId="3" fillId="0" borderId="5" xfId="0" applyNumberFormat="1" applyFont="1" applyFill="1" applyBorder="1" applyAlignment="1" applyProtection="1">
      <alignment horizontal="center" vertical="center" wrapText="1"/>
    </xf>
    <xf numFmtId="178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6" fillId="0" borderId="2" xfId="8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Border="1" applyAlignment="1">
      <alignment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179" fontId="0" fillId="0" borderId="5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179" fontId="0" fillId="0" borderId="0" xfId="0" applyNumberFormat="1" applyFill="1">
      <alignment vertical="center"/>
    </xf>
    <xf numFmtId="179" fontId="1" fillId="0" borderId="0" xfId="0" applyNumberFormat="1" applyFont="1" applyFill="1" applyBorder="1" applyAlignment="1">
      <alignment vertical="center" wrapText="1"/>
    </xf>
    <xf numFmtId="179" fontId="1" fillId="0" borderId="0" xfId="0" applyNumberFormat="1" applyFont="1" applyFill="1" applyBorder="1" applyAlignment="1">
      <alignment horizontal="right" vertical="center" wrapText="1"/>
    </xf>
    <xf numFmtId="179" fontId="2" fillId="0" borderId="0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179" fontId="9" fillId="0" borderId="2" xfId="0" applyNumberFormat="1" applyFont="1" applyFill="1" applyBorder="1">
      <alignment vertical="center"/>
    </xf>
    <xf numFmtId="179" fontId="3" fillId="0" borderId="2" xfId="0" applyNumberFormat="1" applyFont="1" applyFill="1" applyBorder="1" applyAlignment="1" applyProtection="1">
      <alignment horizontal="right" vertical="center"/>
    </xf>
    <xf numFmtId="179" fontId="0" fillId="0" borderId="2" xfId="0" applyNumberFormat="1" applyFill="1" applyBorder="1">
      <alignment vertical="center"/>
    </xf>
    <xf numFmtId="179" fontId="3" fillId="0" borderId="5" xfId="0" applyNumberFormat="1" applyFont="1" applyFill="1" applyBorder="1" applyAlignment="1" applyProtection="1">
      <alignment horizontal="right" vertical="center"/>
    </xf>
    <xf numFmtId="179" fontId="1" fillId="0" borderId="1" xfId="0" applyNumberFormat="1" applyFont="1" applyFill="1" applyBorder="1" applyAlignment="1">
      <alignment horizontal="right" vertical="center" wrapText="1"/>
    </xf>
    <xf numFmtId="179" fontId="3" fillId="0" borderId="3" xfId="0" applyNumberFormat="1" applyFont="1" applyFill="1" applyBorder="1" applyAlignment="1" applyProtection="1">
      <alignment horizontal="right" vertical="center"/>
    </xf>
    <xf numFmtId="0" fontId="8" fillId="0" borderId="11" xfId="0" applyFont="1" applyFill="1" applyBorder="1" applyAlignment="1">
      <alignment horizontal="left" vertical="center" wrapText="1"/>
    </xf>
    <xf numFmtId="179" fontId="9" fillId="0" borderId="2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wrapText="1"/>
    </xf>
    <xf numFmtId="179" fontId="1" fillId="0" borderId="12" xfId="0" applyNumberFormat="1" applyFont="1" applyFill="1" applyBorder="1" applyAlignment="1">
      <alignment horizontal="right" vertical="center" wrapText="1"/>
    </xf>
    <xf numFmtId="177" fontId="0" fillId="0" borderId="0" xfId="0" applyNumberFormat="1">
      <alignment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right" vertical="center"/>
    </xf>
    <xf numFmtId="43" fontId="1" fillId="0" borderId="1" xfId="0" applyNumberFormat="1" applyFont="1" applyBorder="1" applyAlignment="1">
      <alignment horizontal="lef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A8" sqref="A8:T8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11" width="14.5" customWidth="1"/>
    <col min="12" max="19" width="9.75" customWidth="1"/>
    <col min="20" max="20" width="13.75" customWidth="1"/>
    <col min="2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96" t="s">
        <v>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G9" sqref="G9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3.625" customWidth="1"/>
    <col min="24" max="24" width="4.125" customWidth="1"/>
    <col min="25" max="25" width="6.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258</v>
      </c>
      <c r="Y1" s="17"/>
    </row>
    <row r="2" ht="19.5" customHeight="1" spans="1:25">
      <c r="A2" s="11" t="s">
        <v>259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250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251</v>
      </c>
      <c r="X4" s="12"/>
      <c r="Y4" s="12"/>
    </row>
    <row r="5" ht="48.2" customHeight="1" spans="1:25">
      <c r="A5" s="12" t="s">
        <v>62</v>
      </c>
      <c r="B5" s="12" t="s">
        <v>63</v>
      </c>
      <c r="C5" s="12" t="s">
        <v>64</v>
      </c>
      <c r="D5" s="12"/>
      <c r="E5" s="12"/>
      <c r="F5" s="12"/>
      <c r="G5" s="12" t="s">
        <v>99</v>
      </c>
      <c r="H5" s="12" t="s">
        <v>65</v>
      </c>
      <c r="I5" s="12" t="s">
        <v>66</v>
      </c>
      <c r="J5" s="12" t="s">
        <v>67</v>
      </c>
      <c r="K5" s="12" t="s">
        <v>73</v>
      </c>
      <c r="L5" s="12" t="s">
        <v>99</v>
      </c>
      <c r="M5" s="12" t="s">
        <v>65</v>
      </c>
      <c r="N5" s="12" t="s">
        <v>66</v>
      </c>
      <c r="O5" s="12" t="s">
        <v>67</v>
      </c>
      <c r="P5" s="12" t="s">
        <v>68</v>
      </c>
      <c r="Q5" s="12" t="s">
        <v>252</v>
      </c>
      <c r="R5" s="12" t="s">
        <v>70</v>
      </c>
      <c r="S5" s="12" t="s">
        <v>253</v>
      </c>
      <c r="T5" s="12" t="s">
        <v>72</v>
      </c>
      <c r="U5" s="12" t="s">
        <v>73</v>
      </c>
      <c r="V5" s="12" t="s">
        <v>74</v>
      </c>
      <c r="W5" s="12" t="s">
        <v>99</v>
      </c>
      <c r="X5" s="12" t="s">
        <v>60</v>
      </c>
      <c r="Y5" s="12" t="s">
        <v>61</v>
      </c>
    </row>
    <row r="6" ht="14.25" customHeight="1" spans="1:25">
      <c r="A6" s="12" t="s">
        <v>254</v>
      </c>
      <c r="B6" s="12" t="s">
        <v>254</v>
      </c>
      <c r="C6" s="12" t="s">
        <v>254</v>
      </c>
      <c r="D6" s="12" t="s">
        <v>75</v>
      </c>
      <c r="E6" s="12" t="s">
        <v>75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>
        <v>0</v>
      </c>
      <c r="G7" s="8">
        <v>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24" customHeight="1" spans="1:7">
      <c r="A12" s="16" t="s">
        <v>260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M12" sqref="M12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261</v>
      </c>
      <c r="AI1" s="9"/>
    </row>
    <row r="2" ht="23.45" customHeight="1" spans="1:35">
      <c r="A2" s="3" t="s">
        <v>262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57</v>
      </c>
      <c r="E4" s="4" t="s">
        <v>58</v>
      </c>
      <c r="F4" s="4" t="s">
        <v>263</v>
      </c>
      <c r="G4" s="4" t="s">
        <v>264</v>
      </c>
      <c r="H4" s="4" t="s">
        <v>265</v>
      </c>
      <c r="I4" s="4" t="s">
        <v>266</v>
      </c>
      <c r="J4" s="4" t="s">
        <v>267</v>
      </c>
      <c r="K4" s="4" t="s">
        <v>268</v>
      </c>
      <c r="L4" s="4" t="s">
        <v>269</v>
      </c>
      <c r="M4" s="4"/>
      <c r="N4" s="4"/>
      <c r="O4" s="4"/>
      <c r="P4" s="4"/>
      <c r="Q4" s="4"/>
      <c r="R4" s="4"/>
      <c r="S4" s="4"/>
      <c r="T4" s="4"/>
      <c r="U4" s="4" t="s">
        <v>270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271</v>
      </c>
    </row>
    <row r="5" ht="29.45" customHeight="1" spans="1:35">
      <c r="A5" s="4" t="s">
        <v>62</v>
      </c>
      <c r="B5" s="4" t="s">
        <v>63</v>
      </c>
      <c r="C5" s="4" t="s">
        <v>64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272</v>
      </c>
      <c r="N5" s="4"/>
      <c r="O5" s="4"/>
      <c r="P5" s="4" t="s">
        <v>273</v>
      </c>
      <c r="Q5" s="4" t="s">
        <v>274</v>
      </c>
      <c r="R5" s="4" t="s">
        <v>229</v>
      </c>
      <c r="S5" s="4" t="s">
        <v>230</v>
      </c>
      <c r="T5" s="4" t="s">
        <v>275</v>
      </c>
      <c r="U5" s="4" t="s">
        <v>9</v>
      </c>
      <c r="V5" s="4" t="s">
        <v>276</v>
      </c>
      <c r="W5" s="4"/>
      <c r="X5" s="4"/>
      <c r="Y5" s="4"/>
      <c r="Z5" s="4"/>
      <c r="AA5" s="4"/>
      <c r="AB5" s="4"/>
      <c r="AC5" s="4"/>
      <c r="AD5" s="4"/>
      <c r="AE5" s="4" t="s">
        <v>277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278</v>
      </c>
      <c r="O6" s="4" t="s">
        <v>279</v>
      </c>
      <c r="P6" s="4"/>
      <c r="Q6" s="4"/>
      <c r="R6" s="4"/>
      <c r="S6" s="4"/>
      <c r="T6" s="4"/>
      <c r="U6" s="4"/>
      <c r="V6" s="4" t="s">
        <v>99</v>
      </c>
      <c r="W6" s="4" t="s">
        <v>280</v>
      </c>
      <c r="X6" s="4"/>
      <c r="Y6" s="4"/>
      <c r="Z6" s="4"/>
      <c r="AA6" s="4" t="s">
        <v>281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99</v>
      </c>
      <c r="X8" s="4" t="s">
        <v>282</v>
      </c>
      <c r="Y8" s="4" t="s">
        <v>283</v>
      </c>
      <c r="Z8" s="4" t="s">
        <v>284</v>
      </c>
      <c r="AA8" s="4" t="s">
        <v>99</v>
      </c>
      <c r="AB8" s="4" t="s">
        <v>282</v>
      </c>
      <c r="AC8" s="4" t="s">
        <v>283</v>
      </c>
      <c r="AD8" s="4" t="s">
        <v>284</v>
      </c>
      <c r="AE8" s="4" t="s">
        <v>99</v>
      </c>
      <c r="AF8" s="4" t="s">
        <v>282</v>
      </c>
      <c r="AG8" s="4" t="s">
        <v>283</v>
      </c>
      <c r="AH8" s="4" t="s">
        <v>284</v>
      </c>
      <c r="AI8" s="4"/>
    </row>
    <row r="9" ht="14.25" customHeight="1" spans="1:35">
      <c r="A9" s="4" t="s">
        <v>75</v>
      </c>
      <c r="B9" s="4" t="s">
        <v>75</v>
      </c>
      <c r="C9" s="4" t="s">
        <v>75</v>
      </c>
      <c r="D9" s="4" t="s">
        <v>75</v>
      </c>
      <c r="E9" s="4" t="s">
        <v>75</v>
      </c>
      <c r="F9" s="4" t="s">
        <v>75</v>
      </c>
      <c r="G9" s="4" t="s">
        <v>75</v>
      </c>
      <c r="H9" s="4" t="s">
        <v>75</v>
      </c>
      <c r="I9" s="4" t="s">
        <v>75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>
        <v>0</v>
      </c>
      <c r="M10" s="8">
        <v>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W6:Z7"/>
    <mergeCell ref="AA6:AD7"/>
    <mergeCell ref="AE5:AH7"/>
  </mergeCells>
  <pageMargins left="0.393700787401575" right="0.196850393700787" top="0.275590551181102" bottom="0.275590551181102" header="0" footer="0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9" workbookViewId="0">
      <selection activeCell="F33" sqref="F33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92" t="s">
        <v>4</v>
      </c>
      <c r="B4" s="92"/>
      <c r="C4" s="92" t="s">
        <v>5</v>
      </c>
      <c r="D4" s="92"/>
      <c r="E4" s="92"/>
      <c r="F4" s="92"/>
      <c r="G4" s="92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93">
        <v>57.55</v>
      </c>
      <c r="C6" s="14" t="s">
        <v>14</v>
      </c>
      <c r="D6" s="94"/>
      <c r="E6" s="95"/>
      <c r="F6" s="95"/>
      <c r="G6" s="95"/>
    </row>
    <row r="7" spans="1:7">
      <c r="A7" s="14" t="s">
        <v>15</v>
      </c>
      <c r="B7" s="95"/>
      <c r="C7" s="14" t="s">
        <v>16</v>
      </c>
      <c r="D7" s="94"/>
      <c r="E7" s="95"/>
      <c r="F7" s="95"/>
      <c r="G7" s="95"/>
    </row>
    <row r="8" spans="1:7">
      <c r="A8" s="14" t="s">
        <v>17</v>
      </c>
      <c r="B8" s="95"/>
      <c r="C8" s="14" t="s">
        <v>18</v>
      </c>
      <c r="D8" s="94"/>
      <c r="E8" s="95"/>
      <c r="F8" s="95"/>
      <c r="G8" s="95"/>
    </row>
    <row r="9" spans="1:7">
      <c r="A9" s="14"/>
      <c r="B9" s="95"/>
      <c r="C9" s="14" t="s">
        <v>19</v>
      </c>
      <c r="D9" s="94"/>
      <c r="E9" s="95"/>
      <c r="F9" s="95"/>
      <c r="G9" s="95"/>
    </row>
    <row r="10" spans="1:7">
      <c r="A10" s="14"/>
      <c r="B10" s="95"/>
      <c r="C10" s="14" t="s">
        <v>20</v>
      </c>
      <c r="D10" s="94"/>
      <c r="E10" s="95"/>
      <c r="F10" s="95"/>
      <c r="G10" s="95"/>
    </row>
    <row r="11" spans="1:7">
      <c r="A11" s="14"/>
      <c r="B11" s="95"/>
      <c r="C11" s="14" t="s">
        <v>21</v>
      </c>
      <c r="D11" s="94"/>
      <c r="E11" s="95"/>
      <c r="F11" s="95"/>
      <c r="G11" s="95"/>
    </row>
    <row r="12" spans="1:7">
      <c r="A12" s="14"/>
      <c r="B12" s="95"/>
      <c r="C12" s="14" t="s">
        <v>22</v>
      </c>
      <c r="D12" s="94"/>
      <c r="E12" s="94"/>
      <c r="F12" s="95"/>
      <c r="G12" s="95"/>
    </row>
    <row r="13" spans="1:7">
      <c r="A13" s="14"/>
      <c r="B13" s="95"/>
      <c r="C13" s="14" t="s">
        <v>23</v>
      </c>
      <c r="D13" s="94">
        <v>49.48</v>
      </c>
      <c r="E13" s="94">
        <v>49.48</v>
      </c>
      <c r="F13" s="95"/>
      <c r="G13" s="95"/>
    </row>
    <row r="14" spans="1:7">
      <c r="A14" s="14"/>
      <c r="B14" s="95"/>
      <c r="C14" s="14" t="s">
        <v>24</v>
      </c>
      <c r="D14" s="94">
        <v>3.2</v>
      </c>
      <c r="E14" s="94">
        <v>3.2</v>
      </c>
      <c r="F14" s="95"/>
      <c r="G14" s="95"/>
    </row>
    <row r="15" spans="1:7">
      <c r="A15" s="14"/>
      <c r="B15" s="95"/>
      <c r="C15" s="14" t="s">
        <v>25</v>
      </c>
      <c r="D15" s="94"/>
      <c r="E15" s="94"/>
      <c r="F15" s="95"/>
      <c r="G15" s="95"/>
    </row>
    <row r="16" spans="1:7">
      <c r="A16" s="14"/>
      <c r="B16" s="95"/>
      <c r="C16" s="14" t="s">
        <v>26</v>
      </c>
      <c r="D16" s="94"/>
      <c r="E16" s="94"/>
      <c r="F16" s="95"/>
      <c r="G16" s="95"/>
    </row>
    <row r="17" spans="1:7">
      <c r="A17" s="14"/>
      <c r="B17" s="95"/>
      <c r="C17" s="14" t="s">
        <v>27</v>
      </c>
      <c r="D17" s="94"/>
      <c r="E17" s="94"/>
      <c r="F17" s="95"/>
      <c r="G17" s="95"/>
    </row>
    <row r="18" spans="1:7">
      <c r="A18" s="14"/>
      <c r="B18" s="95"/>
      <c r="C18" s="14" t="s">
        <v>28</v>
      </c>
      <c r="D18" s="94"/>
      <c r="E18" s="94"/>
      <c r="F18" s="95"/>
      <c r="G18" s="95"/>
    </row>
    <row r="19" spans="1:7">
      <c r="A19" s="14"/>
      <c r="B19" s="95"/>
      <c r="C19" s="14" t="s">
        <v>29</v>
      </c>
      <c r="D19" s="94"/>
      <c r="E19" s="94"/>
      <c r="F19" s="95"/>
      <c r="G19" s="95"/>
    </row>
    <row r="20" spans="1:7">
      <c r="A20" s="14"/>
      <c r="B20" s="95"/>
      <c r="C20" s="14" t="s">
        <v>30</v>
      </c>
      <c r="D20" s="94"/>
      <c r="E20" s="94"/>
      <c r="F20" s="95"/>
      <c r="G20" s="95"/>
    </row>
    <row r="21" spans="1:7">
      <c r="A21" s="14"/>
      <c r="B21" s="95"/>
      <c r="C21" s="14" t="s">
        <v>31</v>
      </c>
      <c r="D21" s="94"/>
      <c r="E21" s="94"/>
      <c r="F21" s="95"/>
      <c r="G21" s="95"/>
    </row>
    <row r="22" spans="1:7">
      <c r="A22" s="14"/>
      <c r="B22" s="95"/>
      <c r="C22" s="14" t="s">
        <v>32</v>
      </c>
      <c r="D22" s="94"/>
      <c r="E22" s="94"/>
      <c r="F22" s="95"/>
      <c r="G22" s="95"/>
    </row>
    <row r="23" spans="1:7">
      <c r="A23" s="14"/>
      <c r="B23" s="95"/>
      <c r="C23" s="14" t="s">
        <v>33</v>
      </c>
      <c r="D23" s="94"/>
      <c r="E23" s="94"/>
      <c r="F23" s="95"/>
      <c r="G23" s="95"/>
    </row>
    <row r="24" spans="1:7">
      <c r="A24" s="14"/>
      <c r="B24" s="95"/>
      <c r="C24" s="14" t="s">
        <v>34</v>
      </c>
      <c r="D24" s="94">
        <v>4.87</v>
      </c>
      <c r="E24" s="94">
        <v>4.87</v>
      </c>
      <c r="F24" s="95"/>
      <c r="G24" s="95"/>
    </row>
    <row r="25" spans="1:7">
      <c r="A25" s="14"/>
      <c r="B25" s="95"/>
      <c r="C25" s="14" t="s">
        <v>35</v>
      </c>
      <c r="D25" s="95"/>
      <c r="E25" s="95"/>
      <c r="F25" s="95"/>
      <c r="G25" s="95"/>
    </row>
    <row r="26" spans="1:7">
      <c r="A26" s="14"/>
      <c r="B26" s="95"/>
      <c r="C26" s="14" t="s">
        <v>36</v>
      </c>
      <c r="D26" s="95"/>
      <c r="E26" s="95"/>
      <c r="F26" s="95"/>
      <c r="G26" s="95"/>
    </row>
    <row r="27" spans="1:7">
      <c r="A27" s="14"/>
      <c r="B27" s="95"/>
      <c r="C27" s="14" t="s">
        <v>37</v>
      </c>
      <c r="D27" s="95"/>
      <c r="E27" s="95"/>
      <c r="F27" s="95"/>
      <c r="G27" s="95"/>
    </row>
    <row r="28" spans="1:7">
      <c r="A28" s="14"/>
      <c r="B28" s="95"/>
      <c r="C28" s="14" t="s">
        <v>38</v>
      </c>
      <c r="D28" s="95"/>
      <c r="E28" s="95"/>
      <c r="F28" s="95"/>
      <c r="G28" s="95"/>
    </row>
    <row r="29" spans="1:7">
      <c r="A29" s="14"/>
      <c r="B29" s="95"/>
      <c r="C29" s="14" t="s">
        <v>39</v>
      </c>
      <c r="D29" s="95">
        <f>SUM(E29:G29)</f>
        <v>0</v>
      </c>
      <c r="E29" s="95"/>
      <c r="F29" s="95"/>
      <c r="G29" s="95"/>
    </row>
    <row r="30" spans="1:7">
      <c r="A30" s="14"/>
      <c r="B30" s="95"/>
      <c r="C30" s="14" t="s">
        <v>40</v>
      </c>
      <c r="D30" s="95">
        <f>SUM(E30:G30)</f>
        <v>0</v>
      </c>
      <c r="E30" s="95"/>
      <c r="F30" s="95"/>
      <c r="G30" s="95"/>
    </row>
    <row r="31" spans="1:7">
      <c r="A31" s="14"/>
      <c r="B31" s="95"/>
      <c r="C31" s="14" t="s">
        <v>41</v>
      </c>
      <c r="D31" s="95">
        <f>SUM(E31:G31)</f>
        <v>0</v>
      </c>
      <c r="E31" s="95"/>
      <c r="F31" s="95"/>
      <c r="G31" s="95"/>
    </row>
    <row r="32" spans="1:7">
      <c r="A32" s="14"/>
      <c r="B32" s="95"/>
      <c r="C32" s="14" t="s">
        <v>42</v>
      </c>
      <c r="D32" s="95">
        <f>SUM(E32:G32)</f>
        <v>0</v>
      </c>
      <c r="E32" s="95"/>
      <c r="F32" s="95"/>
      <c r="G32" s="95"/>
    </row>
    <row r="33" spans="1:7">
      <c r="A33" s="14"/>
      <c r="B33" s="95"/>
      <c r="C33" s="14" t="s">
        <v>43</v>
      </c>
      <c r="D33" s="95">
        <f>SUM(E33:G33)</f>
        <v>0</v>
      </c>
      <c r="E33" s="95"/>
      <c r="F33" s="95"/>
      <c r="G33" s="95"/>
    </row>
    <row r="34" spans="1:7">
      <c r="A34" s="92" t="s">
        <v>44</v>
      </c>
      <c r="B34" s="95">
        <f>SUM(B6:B33)</f>
        <v>57.55</v>
      </c>
      <c r="C34" s="92" t="s">
        <v>45</v>
      </c>
      <c r="D34" s="95">
        <f>SUM(D6:D33)</f>
        <v>57.55</v>
      </c>
      <c r="E34" s="95">
        <f>SUM(E6:E33)</f>
        <v>57.55</v>
      </c>
      <c r="F34" s="95">
        <f>SUM(F6:F33)</f>
        <v>0</v>
      </c>
      <c r="G34" s="95">
        <f>SUM(G6:G33)</f>
        <v>0</v>
      </c>
    </row>
    <row r="35" spans="1:7">
      <c r="A35" s="14" t="s">
        <v>46</v>
      </c>
      <c r="B35" s="95">
        <f>SUM(B36:B38)</f>
        <v>0</v>
      </c>
      <c r="C35" s="14" t="s">
        <v>47</v>
      </c>
      <c r="D35" s="95"/>
      <c r="E35" s="95"/>
      <c r="F35" s="95"/>
      <c r="G35" s="95"/>
    </row>
    <row r="36" spans="1:7">
      <c r="A36" s="14" t="s">
        <v>48</v>
      </c>
      <c r="B36" s="95"/>
      <c r="C36" s="14"/>
      <c r="D36" s="95"/>
      <c r="E36" s="95"/>
      <c r="F36" s="95"/>
      <c r="G36" s="95"/>
    </row>
    <row r="37" spans="1:7">
      <c r="A37" s="14" t="s">
        <v>49</v>
      </c>
      <c r="B37" s="95"/>
      <c r="C37" s="14"/>
      <c r="D37" s="95"/>
      <c r="E37" s="95"/>
      <c r="F37" s="95"/>
      <c r="G37" s="95"/>
    </row>
    <row r="38" spans="1:7">
      <c r="A38" s="14" t="s">
        <v>50</v>
      </c>
      <c r="B38" s="95"/>
      <c r="C38" s="14"/>
      <c r="D38" s="95"/>
      <c r="E38" s="95"/>
      <c r="F38" s="95"/>
      <c r="G38" s="95"/>
    </row>
    <row r="39" spans="1:7">
      <c r="A39" s="92" t="s">
        <v>51</v>
      </c>
      <c r="B39" s="95">
        <f>B34+B35</f>
        <v>57.55</v>
      </c>
      <c r="C39" s="92" t="s">
        <v>52</v>
      </c>
      <c r="D39" s="95">
        <f>D34+D35</f>
        <v>57.55</v>
      </c>
      <c r="E39" s="95">
        <f>E34+E35</f>
        <v>57.55</v>
      </c>
      <c r="F39" s="95">
        <f>F34+F35</f>
        <v>0</v>
      </c>
      <c r="G39" s="95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6"/>
  <sheetViews>
    <sheetView workbookViewId="0">
      <selection activeCell="L20" sqref="L20"/>
    </sheetView>
  </sheetViews>
  <sheetFormatPr defaultColWidth="10" defaultRowHeight="13.5"/>
  <cols>
    <col min="1" max="1" width="3.5" customWidth="1"/>
    <col min="2" max="3" width="3.125" customWidth="1"/>
    <col min="4" max="4" width="10.125" customWidth="1"/>
    <col min="5" max="5" width="22.125" customWidth="1"/>
    <col min="6" max="6" width="8.625" customWidth="1"/>
    <col min="7" max="7" width="9.875" customWidth="1"/>
    <col min="8" max="8" width="8.625" customWidth="1"/>
    <col min="9" max="9" width="8.375" customWidth="1"/>
    <col min="10" max="10" width="6.75" customWidth="1"/>
    <col min="11" max="11" width="8.125" customWidth="1"/>
    <col min="12" max="12" width="7.75" customWidth="1"/>
    <col min="13" max="13" width="7" customWidth="1"/>
    <col min="14" max="14" width="7.75" customWidth="1"/>
    <col min="15" max="15" width="7" customWidth="1"/>
    <col min="16" max="18" width="9.25" customWidth="1"/>
    <col min="19" max="19" width="6.625" customWidth="1"/>
    <col min="20" max="20" width="7.875" customWidth="1"/>
    <col min="21" max="21" width="9.25" customWidth="1"/>
    <col min="22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3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7" t="s">
        <v>54</v>
      </c>
      <c r="S1" s="17"/>
      <c r="T1" s="10"/>
      <c r="U1" s="10"/>
      <c r="V1" s="10"/>
      <c r="W1" s="10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90" t="s">
        <v>3</v>
      </c>
      <c r="S3" s="90"/>
      <c r="T3" s="90"/>
      <c r="U3" s="10"/>
      <c r="V3" s="10"/>
    </row>
    <row r="4" spans="1:21">
      <c r="A4" s="81" t="s">
        <v>56</v>
      </c>
      <c r="B4" s="81"/>
      <c r="C4" s="81"/>
      <c r="D4" s="29" t="s">
        <v>57</v>
      </c>
      <c r="E4" s="29" t="s">
        <v>58</v>
      </c>
      <c r="F4" s="82" t="s">
        <v>59</v>
      </c>
      <c r="G4" s="82" t="s">
        <v>60</v>
      </c>
      <c r="H4" s="82"/>
      <c r="I4" s="82"/>
      <c r="J4" s="86"/>
      <c r="K4" s="29" t="s">
        <v>61</v>
      </c>
      <c r="L4" s="29"/>
      <c r="M4" s="29"/>
      <c r="N4" s="29"/>
      <c r="O4" s="29"/>
      <c r="P4" s="29"/>
      <c r="Q4" s="29"/>
      <c r="R4" s="29"/>
      <c r="S4" s="29"/>
      <c r="T4" s="29"/>
      <c r="U4" s="29"/>
    </row>
    <row r="5" ht="33.75" spans="1:21">
      <c r="A5" s="82" t="s">
        <v>62</v>
      </c>
      <c r="B5" s="82" t="s">
        <v>63</v>
      </c>
      <c r="C5" s="82" t="s">
        <v>64</v>
      </c>
      <c r="D5" s="29"/>
      <c r="E5" s="29"/>
      <c r="F5" s="82"/>
      <c r="G5" s="83" t="s">
        <v>9</v>
      </c>
      <c r="H5" s="37" t="s">
        <v>65</v>
      </c>
      <c r="I5" s="37" t="s">
        <v>66</v>
      </c>
      <c r="J5" s="37" t="s">
        <v>67</v>
      </c>
      <c r="K5" s="87" t="s">
        <v>9</v>
      </c>
      <c r="L5" s="88" t="s">
        <v>65</v>
      </c>
      <c r="M5" s="88" t="s">
        <v>66</v>
      </c>
      <c r="N5" s="88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91" t="s">
        <v>73</v>
      </c>
      <c r="U5" s="91" t="s">
        <v>74</v>
      </c>
    </row>
    <row r="6" spans="1:21">
      <c r="A6" s="84" t="s">
        <v>75</v>
      </c>
      <c r="B6" s="84" t="s">
        <v>75</v>
      </c>
      <c r="C6" s="84" t="s">
        <v>75</v>
      </c>
      <c r="D6" s="85" t="s">
        <v>75</v>
      </c>
      <c r="E6" s="85" t="s">
        <v>75</v>
      </c>
      <c r="F6" s="85">
        <v>1</v>
      </c>
      <c r="G6" s="85">
        <v>2</v>
      </c>
      <c r="H6" s="85">
        <v>3</v>
      </c>
      <c r="I6" s="85">
        <v>4</v>
      </c>
      <c r="J6" s="85">
        <v>5</v>
      </c>
      <c r="K6" s="85">
        <v>6</v>
      </c>
      <c r="L6" s="85">
        <v>7</v>
      </c>
      <c r="M6" s="85">
        <v>8</v>
      </c>
      <c r="N6" s="85">
        <v>9</v>
      </c>
      <c r="O6" s="85">
        <v>10</v>
      </c>
      <c r="P6" s="85">
        <v>11</v>
      </c>
      <c r="Q6" s="85">
        <v>12</v>
      </c>
      <c r="R6" s="85">
        <v>13</v>
      </c>
      <c r="S6" s="85">
        <v>14</v>
      </c>
      <c r="T6" s="85">
        <v>15</v>
      </c>
      <c r="U6" s="85">
        <v>16</v>
      </c>
    </row>
    <row r="7" s="80" customFormat="1" ht="22.5" customHeight="1" spans="1:21">
      <c r="A7" s="18"/>
      <c r="B7" s="19"/>
      <c r="C7" s="20"/>
      <c r="D7" s="21"/>
      <c r="E7" s="22" t="s">
        <v>9</v>
      </c>
      <c r="F7" s="23">
        <v>57.545783</v>
      </c>
      <c r="G7" s="24">
        <v>57.545783</v>
      </c>
      <c r="H7" s="23">
        <v>50.834112</v>
      </c>
      <c r="I7" s="23">
        <v>6.711671</v>
      </c>
      <c r="J7" s="23"/>
      <c r="K7" s="23"/>
      <c r="L7" s="23"/>
      <c r="M7" s="23"/>
      <c r="N7" s="89"/>
      <c r="O7" s="89"/>
      <c r="P7" s="89"/>
      <c r="Q7" s="89"/>
      <c r="R7" s="89"/>
      <c r="S7" s="89"/>
      <c r="T7" s="89"/>
      <c r="U7" s="89"/>
    </row>
    <row r="8" s="80" customFormat="1" ht="22.5" customHeight="1" spans="1:21">
      <c r="A8" s="18"/>
      <c r="B8" s="19"/>
      <c r="C8" s="20"/>
      <c r="D8" s="21" t="s">
        <v>76</v>
      </c>
      <c r="E8" s="22" t="s">
        <v>77</v>
      </c>
      <c r="F8" s="23">
        <v>57.545783</v>
      </c>
      <c r="G8" s="24">
        <v>57.545783</v>
      </c>
      <c r="H8" s="23">
        <v>50.834112</v>
      </c>
      <c r="I8" s="23">
        <v>6.711671</v>
      </c>
      <c r="J8" s="23"/>
      <c r="K8" s="23"/>
      <c r="L8" s="23"/>
      <c r="M8" s="23"/>
      <c r="N8" s="89"/>
      <c r="O8" s="89"/>
      <c r="P8" s="89"/>
      <c r="Q8" s="89"/>
      <c r="R8" s="89"/>
      <c r="S8" s="89"/>
      <c r="T8" s="89"/>
      <c r="U8" s="89"/>
    </row>
    <row r="9" s="80" customFormat="1" ht="22.5" customHeight="1" spans="1:21">
      <c r="A9" s="18"/>
      <c r="B9" s="19"/>
      <c r="C9" s="20"/>
      <c r="D9" s="21" t="s">
        <v>78</v>
      </c>
      <c r="E9" s="22" t="s">
        <v>79</v>
      </c>
      <c r="F9" s="23">
        <v>57.545783</v>
      </c>
      <c r="G9" s="24">
        <v>57.545783</v>
      </c>
      <c r="H9" s="23">
        <v>50.834112</v>
      </c>
      <c r="I9" s="23">
        <v>6.711671</v>
      </c>
      <c r="J9" s="23"/>
      <c r="K9" s="23"/>
      <c r="L9" s="23"/>
      <c r="M9" s="23"/>
      <c r="N9" s="89"/>
      <c r="O9" s="89"/>
      <c r="P9" s="89"/>
      <c r="Q9" s="89"/>
      <c r="R9" s="89"/>
      <c r="S9" s="89"/>
      <c r="T9" s="89"/>
      <c r="U9" s="89"/>
    </row>
    <row r="10" s="80" customFormat="1" ht="22.5" customHeight="1" spans="1:21">
      <c r="A10" s="18" t="s">
        <v>80</v>
      </c>
      <c r="B10" s="19" t="s">
        <v>81</v>
      </c>
      <c r="C10" s="20" t="s">
        <v>82</v>
      </c>
      <c r="D10" s="21" t="s">
        <v>83</v>
      </c>
      <c r="E10" s="22" t="s">
        <v>84</v>
      </c>
      <c r="F10" s="23">
        <v>41.120156</v>
      </c>
      <c r="G10" s="24">
        <v>41.120156</v>
      </c>
      <c r="H10" s="23">
        <v>34.408485</v>
      </c>
      <c r="I10" s="23">
        <v>6.711671</v>
      </c>
      <c r="J10" s="23"/>
      <c r="K10" s="23"/>
      <c r="L10" s="23"/>
      <c r="M10" s="23"/>
      <c r="N10" s="89"/>
      <c r="O10" s="89"/>
      <c r="P10" s="89"/>
      <c r="Q10" s="89"/>
      <c r="R10" s="89"/>
      <c r="S10" s="89"/>
      <c r="T10" s="89"/>
      <c r="U10" s="89"/>
    </row>
    <row r="11" s="80" customFormat="1" ht="22.5" customHeight="1" spans="1:21">
      <c r="A11" s="18" t="s">
        <v>80</v>
      </c>
      <c r="B11" s="19" t="s">
        <v>85</v>
      </c>
      <c r="C11" s="20" t="s">
        <v>85</v>
      </c>
      <c r="D11" s="21" t="s">
        <v>83</v>
      </c>
      <c r="E11" s="22" t="s">
        <v>86</v>
      </c>
      <c r="F11" s="23">
        <v>6.493368</v>
      </c>
      <c r="G11" s="24">
        <v>6.493368</v>
      </c>
      <c r="H11" s="23">
        <v>6.493368</v>
      </c>
      <c r="I11" s="23">
        <v>0</v>
      </c>
      <c r="J11" s="23"/>
      <c r="K11" s="23"/>
      <c r="L11" s="23"/>
      <c r="M11" s="23"/>
      <c r="N11" s="89"/>
      <c r="O11" s="89"/>
      <c r="P11" s="89"/>
      <c r="Q11" s="89"/>
      <c r="R11" s="89"/>
      <c r="S11" s="89"/>
      <c r="T11" s="89"/>
      <c r="U11" s="89"/>
    </row>
    <row r="12" s="80" customFormat="1" ht="22.5" customHeight="1" spans="1:21">
      <c r="A12" s="18" t="s">
        <v>80</v>
      </c>
      <c r="B12" s="19" t="s">
        <v>85</v>
      </c>
      <c r="C12" s="20" t="s">
        <v>87</v>
      </c>
      <c r="D12" s="21" t="s">
        <v>83</v>
      </c>
      <c r="E12" s="22" t="s">
        <v>88</v>
      </c>
      <c r="F12" s="23">
        <v>1.860716</v>
      </c>
      <c r="G12" s="24">
        <v>1.860716</v>
      </c>
      <c r="H12" s="23">
        <v>1.860716</v>
      </c>
      <c r="I12" s="23">
        <v>0</v>
      </c>
      <c r="J12" s="23"/>
      <c r="K12" s="23"/>
      <c r="L12" s="23"/>
      <c r="M12" s="23"/>
      <c r="N12" s="89"/>
      <c r="O12" s="89"/>
      <c r="P12" s="89"/>
      <c r="Q12" s="89"/>
      <c r="R12" s="89"/>
      <c r="S12" s="89"/>
      <c r="T12" s="89"/>
      <c r="U12" s="89"/>
    </row>
    <row r="13" s="80" customFormat="1" ht="22.5" customHeight="1" spans="1:21">
      <c r="A13" s="18" t="s">
        <v>89</v>
      </c>
      <c r="B13" s="19" t="s">
        <v>90</v>
      </c>
      <c r="C13" s="20" t="s">
        <v>91</v>
      </c>
      <c r="D13" s="21" t="s">
        <v>83</v>
      </c>
      <c r="E13" s="22" t="s">
        <v>92</v>
      </c>
      <c r="F13" s="23">
        <v>3.201517</v>
      </c>
      <c r="G13" s="24">
        <v>3.201517</v>
      </c>
      <c r="H13" s="23">
        <v>3.201517</v>
      </c>
      <c r="I13" s="23">
        <v>0</v>
      </c>
      <c r="J13" s="23"/>
      <c r="K13" s="23"/>
      <c r="L13" s="23"/>
      <c r="M13" s="23"/>
      <c r="N13" s="89"/>
      <c r="O13" s="89"/>
      <c r="P13" s="89"/>
      <c r="Q13" s="89"/>
      <c r="R13" s="89"/>
      <c r="S13" s="89"/>
      <c r="T13" s="89"/>
      <c r="U13" s="89"/>
    </row>
    <row r="14" s="80" customFormat="1" ht="22.5" customHeight="1" spans="1:21">
      <c r="A14" s="18" t="s">
        <v>93</v>
      </c>
      <c r="B14" s="19" t="s">
        <v>91</v>
      </c>
      <c r="C14" s="20" t="s">
        <v>81</v>
      </c>
      <c r="D14" s="21" t="s">
        <v>83</v>
      </c>
      <c r="E14" s="22" t="s">
        <v>94</v>
      </c>
      <c r="F14" s="23">
        <v>4.870026</v>
      </c>
      <c r="G14" s="24">
        <v>4.870026</v>
      </c>
      <c r="H14" s="23">
        <v>4.870026</v>
      </c>
      <c r="I14" s="23">
        <v>0</v>
      </c>
      <c r="J14" s="23"/>
      <c r="K14" s="23"/>
      <c r="L14" s="23"/>
      <c r="M14" s="23"/>
      <c r="N14" s="89"/>
      <c r="O14" s="89"/>
      <c r="P14" s="89"/>
      <c r="Q14" s="89"/>
      <c r="R14" s="89"/>
      <c r="S14" s="89"/>
      <c r="T14" s="89"/>
      <c r="U14" s="89"/>
    </row>
    <row r="16" spans="6:11">
      <c r="F16" s="25"/>
      <c r="I16" s="25"/>
      <c r="K16" s="25"/>
    </row>
  </sheetData>
  <mergeCells count="8">
    <mergeCell ref="R1:S1"/>
    <mergeCell ref="A2:Y2"/>
    <mergeCell ref="R3:T3"/>
    <mergeCell ref="G4:J4"/>
    <mergeCell ref="K4:U4"/>
    <mergeCell ref="D4:D5"/>
    <mergeCell ref="E4:E5"/>
    <mergeCell ref="F4:F5"/>
  </mergeCells>
  <pageMargins left="0.393055555555556" right="0.196527777777778" top="0.275" bottom="0.275" header="0" footer="0"/>
  <pageSetup paperSize="9" scale="7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workbookViewId="0">
      <selection activeCell="E22" sqref="E22"/>
    </sheetView>
  </sheetViews>
  <sheetFormatPr defaultColWidth="10" defaultRowHeight="13.5" outlineLevelCol="7"/>
  <cols>
    <col min="1" max="1" width="14" style="1" customWidth="1"/>
    <col min="2" max="2" width="30.75" style="61" customWidth="1"/>
    <col min="3" max="3" width="18.75" style="62" customWidth="1"/>
    <col min="4" max="4" width="19.75" style="62" customWidth="1"/>
    <col min="5" max="5" width="23" style="62" customWidth="1"/>
    <col min="6" max="9" width="9.75" style="1" customWidth="1"/>
    <col min="10" max="16384" width="10" style="1"/>
  </cols>
  <sheetData>
    <row r="1" ht="14.25" customHeight="1" spans="1:8">
      <c r="A1" s="2"/>
      <c r="B1" s="2"/>
      <c r="C1" s="63"/>
      <c r="D1" s="63"/>
      <c r="E1" s="64" t="s">
        <v>95</v>
      </c>
      <c r="F1" s="2"/>
      <c r="G1" s="2"/>
      <c r="H1" s="2"/>
    </row>
    <row r="2" ht="22.5" customHeight="1" spans="1:5">
      <c r="A2" s="3" t="s">
        <v>96</v>
      </c>
      <c r="B2" s="3"/>
      <c r="C2" s="65"/>
      <c r="D2" s="65"/>
      <c r="E2" s="65"/>
    </row>
    <row r="3" ht="14.25" customHeight="1" spans="1:8">
      <c r="A3" s="2"/>
      <c r="B3" s="2"/>
      <c r="C3" s="63"/>
      <c r="D3" s="63"/>
      <c r="E3" s="64" t="s">
        <v>3</v>
      </c>
      <c r="F3" s="2"/>
      <c r="G3" s="2"/>
      <c r="H3" s="2"/>
    </row>
    <row r="4" ht="14.25" customHeight="1" spans="1:7">
      <c r="A4" s="4" t="s">
        <v>97</v>
      </c>
      <c r="B4" s="4" t="s">
        <v>98</v>
      </c>
      <c r="C4" s="66" t="s">
        <v>60</v>
      </c>
      <c r="D4" s="66"/>
      <c r="E4" s="66"/>
      <c r="F4" s="2"/>
      <c r="G4" s="2"/>
    </row>
    <row r="5" ht="9.75" customHeight="1" spans="1:8">
      <c r="A5" s="4"/>
      <c r="B5" s="4"/>
      <c r="C5" s="66" t="s">
        <v>99</v>
      </c>
      <c r="D5" s="66" t="s">
        <v>100</v>
      </c>
      <c r="E5" s="66" t="s">
        <v>101</v>
      </c>
      <c r="F5" s="2"/>
      <c r="G5" s="2"/>
      <c r="H5" s="2"/>
    </row>
    <row r="6" ht="6" customHeight="1" spans="1:5">
      <c r="A6" s="4"/>
      <c r="B6" s="4"/>
      <c r="C6" s="66"/>
      <c r="D6" s="66"/>
      <c r="E6" s="66"/>
    </row>
    <row r="7" ht="14.25" customHeight="1" spans="1:5">
      <c r="A7" s="4" t="s">
        <v>75</v>
      </c>
      <c r="B7" s="4" t="s">
        <v>75</v>
      </c>
      <c r="C7" s="66">
        <v>1</v>
      </c>
      <c r="D7" s="66">
        <v>2</v>
      </c>
      <c r="E7" s="66">
        <v>3</v>
      </c>
    </row>
    <row r="8" ht="14.25" customHeight="1" spans="1:5">
      <c r="A8" s="7"/>
      <c r="B8" s="67" t="s">
        <v>9</v>
      </c>
      <c r="C8" s="68">
        <f>C9+C21</f>
        <v>57.545783</v>
      </c>
      <c r="D8" s="68">
        <v>50.83</v>
      </c>
      <c r="E8" s="68">
        <v>6.71</v>
      </c>
    </row>
    <row r="9" ht="14.25" customHeight="1" spans="1:5">
      <c r="A9" s="67">
        <v>301</v>
      </c>
      <c r="B9" s="69" t="s">
        <v>65</v>
      </c>
      <c r="C9" s="68">
        <v>52.434112</v>
      </c>
      <c r="D9" s="68">
        <v>50.83</v>
      </c>
      <c r="E9" s="70">
        <v>0</v>
      </c>
    </row>
    <row r="10" ht="14.25" customHeight="1" spans="1:5">
      <c r="A10" s="5">
        <v>30101</v>
      </c>
      <c r="B10" s="5" t="s">
        <v>102</v>
      </c>
      <c r="C10" s="71">
        <v>7.6788</v>
      </c>
      <c r="D10" s="71">
        <v>7.6788</v>
      </c>
      <c r="E10" s="72">
        <v>0</v>
      </c>
    </row>
    <row r="11" ht="14.25" customHeight="1" spans="1:5">
      <c r="A11" s="5">
        <v>30102</v>
      </c>
      <c r="B11" s="5" t="s">
        <v>103</v>
      </c>
      <c r="C11" s="71">
        <v>5.4468</v>
      </c>
      <c r="D11" s="71">
        <v>5.4468</v>
      </c>
      <c r="E11" s="72">
        <v>0</v>
      </c>
    </row>
    <row r="12" ht="14.25" customHeight="1" spans="1:5">
      <c r="A12" s="5">
        <v>30103</v>
      </c>
      <c r="B12" s="5" t="s">
        <v>104</v>
      </c>
      <c r="C12" s="71">
        <v>0</v>
      </c>
      <c r="D12" s="71">
        <v>0</v>
      </c>
      <c r="E12" s="72">
        <v>0</v>
      </c>
    </row>
    <row r="13" ht="30" customHeight="1" spans="1:5">
      <c r="A13" s="5">
        <v>30108</v>
      </c>
      <c r="B13" s="5" t="s">
        <v>105</v>
      </c>
      <c r="C13" s="73">
        <v>6.493368</v>
      </c>
      <c r="D13" s="73">
        <v>6.493368</v>
      </c>
      <c r="E13" s="72">
        <v>0</v>
      </c>
    </row>
    <row r="14" ht="14.25" customHeight="1" spans="1:5">
      <c r="A14" s="5">
        <v>30109</v>
      </c>
      <c r="B14" s="5" t="s">
        <v>106</v>
      </c>
      <c r="C14" s="71">
        <v>1.860716</v>
      </c>
      <c r="D14" s="71">
        <v>1.860716</v>
      </c>
      <c r="E14" s="72">
        <v>0</v>
      </c>
    </row>
    <row r="15" ht="14.25" customHeight="1" spans="1:5">
      <c r="A15" s="5">
        <v>30110</v>
      </c>
      <c r="B15" s="5" t="s">
        <v>107</v>
      </c>
      <c r="C15" s="73">
        <v>3.165517</v>
      </c>
      <c r="D15" s="73">
        <v>3.165517</v>
      </c>
      <c r="E15" s="72">
        <v>0</v>
      </c>
    </row>
    <row r="16" ht="14.25" customHeight="1" spans="1:5">
      <c r="A16" s="5">
        <v>30112</v>
      </c>
      <c r="B16" s="5" t="s">
        <v>108</v>
      </c>
      <c r="C16" s="74">
        <f>(2029.18+811.67+360)/10000</f>
        <v>0.320085</v>
      </c>
      <c r="D16" s="74">
        <f>(2029.18+811.67+360)/10000</f>
        <v>0.320085</v>
      </c>
      <c r="E16" s="72">
        <v>0</v>
      </c>
    </row>
    <row r="17" ht="14.25" customHeight="1" spans="1:5">
      <c r="A17" s="5">
        <v>30111</v>
      </c>
      <c r="B17" s="5" t="s">
        <v>109</v>
      </c>
      <c r="C17" s="71">
        <v>0</v>
      </c>
      <c r="D17" s="71">
        <v>0</v>
      </c>
      <c r="E17" s="72">
        <v>0</v>
      </c>
    </row>
    <row r="18" ht="14.25" customHeight="1" spans="1:5">
      <c r="A18" s="5">
        <v>30113</v>
      </c>
      <c r="B18" s="5" t="s">
        <v>110</v>
      </c>
      <c r="C18" s="71">
        <v>4.870026</v>
      </c>
      <c r="D18" s="71">
        <v>4.870026</v>
      </c>
      <c r="E18" s="72">
        <v>0</v>
      </c>
    </row>
    <row r="19" ht="14.25" customHeight="1" spans="1:5">
      <c r="A19" s="5">
        <v>30107</v>
      </c>
      <c r="B19" s="5" t="s">
        <v>111</v>
      </c>
      <c r="C19" s="75">
        <f>(78000+31932)/10000</f>
        <v>10.9932</v>
      </c>
      <c r="D19" s="75">
        <f>(78000+31932)/10000</f>
        <v>10.9932</v>
      </c>
      <c r="E19" s="72">
        <v>0</v>
      </c>
    </row>
    <row r="20" ht="14.25" customHeight="1" spans="1:5">
      <c r="A20" s="5">
        <v>30199</v>
      </c>
      <c r="B20" s="5" t="s">
        <v>112</v>
      </c>
      <c r="C20" s="74">
        <v>10.0056</v>
      </c>
      <c r="D20" s="74">
        <v>10.0056</v>
      </c>
      <c r="E20" s="72">
        <v>0</v>
      </c>
    </row>
    <row r="21" ht="14.25" customHeight="1" spans="1:5">
      <c r="A21" s="67">
        <v>302</v>
      </c>
      <c r="B21" s="76" t="s">
        <v>66</v>
      </c>
      <c r="C21" s="77">
        <v>5.111671</v>
      </c>
      <c r="D21" s="70">
        <v>0</v>
      </c>
      <c r="E21" s="77">
        <f>SUM(E22:E35)</f>
        <v>6.711671</v>
      </c>
    </row>
    <row r="22" ht="14.25" customHeight="1" spans="1:5">
      <c r="A22" s="5">
        <v>30201</v>
      </c>
      <c r="B22" s="78" t="s">
        <v>113</v>
      </c>
      <c r="C22" s="60">
        <v>0.6</v>
      </c>
      <c r="D22" s="72">
        <v>0</v>
      </c>
      <c r="E22" s="60">
        <v>0.6</v>
      </c>
    </row>
    <row r="23" ht="14.25" customHeight="1" spans="1:5">
      <c r="A23" s="5">
        <v>30202</v>
      </c>
      <c r="B23" s="78" t="s">
        <v>114</v>
      </c>
      <c r="C23" s="60">
        <v>0.15</v>
      </c>
      <c r="D23" s="72">
        <v>0</v>
      </c>
      <c r="E23" s="60">
        <v>0.15</v>
      </c>
    </row>
    <row r="24" ht="14.25" customHeight="1" spans="1:5">
      <c r="A24" s="5">
        <v>30205</v>
      </c>
      <c r="B24" s="78" t="s">
        <v>115</v>
      </c>
      <c r="C24" s="60">
        <v>0.1</v>
      </c>
      <c r="D24" s="72">
        <v>0</v>
      </c>
      <c r="E24" s="60">
        <v>0.1</v>
      </c>
    </row>
    <row r="25" ht="14.25" customHeight="1" spans="1:5">
      <c r="A25" s="5">
        <v>30206</v>
      </c>
      <c r="B25" s="78" t="s">
        <v>116</v>
      </c>
      <c r="C25" s="60">
        <v>0.4</v>
      </c>
      <c r="D25" s="72">
        <v>0</v>
      </c>
      <c r="E25" s="60">
        <v>0.4</v>
      </c>
    </row>
    <row r="26" ht="14.25" customHeight="1" spans="1:5">
      <c r="A26" s="5">
        <v>30207</v>
      </c>
      <c r="B26" s="78" t="s">
        <v>117</v>
      </c>
      <c r="C26" s="60">
        <v>0.28</v>
      </c>
      <c r="D26" s="72">
        <v>0</v>
      </c>
      <c r="E26" s="60">
        <v>0.28</v>
      </c>
    </row>
    <row r="27" ht="14.25" customHeight="1" spans="1:5">
      <c r="A27" s="5">
        <v>30211</v>
      </c>
      <c r="B27" s="78" t="s">
        <v>118</v>
      </c>
      <c r="C27" s="60">
        <v>1.65</v>
      </c>
      <c r="D27" s="72">
        <v>0</v>
      </c>
      <c r="E27" s="60">
        <v>1.65</v>
      </c>
    </row>
    <row r="28" ht="14.25" customHeight="1" spans="1:5">
      <c r="A28" s="5">
        <v>30213</v>
      </c>
      <c r="B28" s="78" t="s">
        <v>119</v>
      </c>
      <c r="C28" s="60">
        <v>0.2</v>
      </c>
      <c r="D28" s="72">
        <v>0</v>
      </c>
      <c r="E28" s="60">
        <v>0.2</v>
      </c>
    </row>
    <row r="29" ht="14.25" customHeight="1" spans="1:5">
      <c r="A29" s="5">
        <v>30215</v>
      </c>
      <c r="B29" s="78" t="s">
        <v>120</v>
      </c>
      <c r="C29" s="60">
        <v>0.2</v>
      </c>
      <c r="D29" s="72">
        <v>0</v>
      </c>
      <c r="E29" s="60">
        <v>0.2</v>
      </c>
    </row>
    <row r="30" ht="14.25" customHeight="1" spans="1:5">
      <c r="A30" s="5">
        <v>30216</v>
      </c>
      <c r="B30" s="78" t="s">
        <v>121</v>
      </c>
      <c r="C30" s="60">
        <v>0.3</v>
      </c>
      <c r="D30" s="72">
        <v>0</v>
      </c>
      <c r="E30" s="60">
        <v>0.3</v>
      </c>
    </row>
    <row r="31" ht="14.25" customHeight="1" spans="1:5">
      <c r="A31" s="5">
        <v>30217</v>
      </c>
      <c r="B31" s="78" t="s">
        <v>122</v>
      </c>
      <c r="C31" s="60">
        <v>0.04</v>
      </c>
      <c r="D31" s="72">
        <v>0</v>
      </c>
      <c r="E31" s="60">
        <v>0.04</v>
      </c>
    </row>
    <row r="32" ht="14.25" customHeight="1" spans="1:5">
      <c r="A32" s="5">
        <v>30231</v>
      </c>
      <c r="B32" s="78" t="s">
        <v>123</v>
      </c>
      <c r="C32" s="60"/>
      <c r="D32" s="72">
        <v>0</v>
      </c>
      <c r="E32" s="60"/>
    </row>
    <row r="33" ht="14.25" customHeight="1" spans="1:5">
      <c r="A33" s="5">
        <v>30239</v>
      </c>
      <c r="B33" s="78" t="s">
        <v>124</v>
      </c>
      <c r="C33" s="60">
        <v>0.3</v>
      </c>
      <c r="D33" s="72">
        <v>0</v>
      </c>
      <c r="E33" s="60">
        <v>0.3</v>
      </c>
    </row>
    <row r="34" ht="14.25" customHeight="1" spans="1:5">
      <c r="A34" s="5">
        <v>30228</v>
      </c>
      <c r="B34" s="78" t="s">
        <v>125</v>
      </c>
      <c r="C34" s="60">
        <v>0.811671</v>
      </c>
      <c r="D34" s="72">
        <v>0</v>
      </c>
      <c r="E34" s="60">
        <v>0.811671</v>
      </c>
    </row>
    <row r="35" ht="14.25" customHeight="1" spans="1:5">
      <c r="A35" s="5">
        <v>30299</v>
      </c>
      <c r="B35" s="78" t="s">
        <v>126</v>
      </c>
      <c r="C35" s="60">
        <v>1.68</v>
      </c>
      <c r="D35" s="72">
        <v>0</v>
      </c>
      <c r="E35" s="60">
        <v>1.68</v>
      </c>
    </row>
    <row r="36" ht="14.25" customHeight="1" spans="1:5">
      <c r="A36" s="67">
        <v>303</v>
      </c>
      <c r="B36" s="76" t="s">
        <v>67</v>
      </c>
      <c r="C36" s="70">
        <v>0</v>
      </c>
      <c r="D36" s="70">
        <v>0</v>
      </c>
      <c r="E36" s="70">
        <v>0</v>
      </c>
    </row>
    <row r="37" ht="14.25" customHeight="1" spans="1:5">
      <c r="A37" s="5">
        <v>30302</v>
      </c>
      <c r="B37" s="78" t="s">
        <v>127</v>
      </c>
      <c r="C37" s="72">
        <v>0</v>
      </c>
      <c r="D37" s="72">
        <v>0</v>
      </c>
      <c r="E37" s="72">
        <v>0</v>
      </c>
    </row>
    <row r="38" ht="14.25" customHeight="1" spans="1:5">
      <c r="A38" s="5">
        <v>30305</v>
      </c>
      <c r="B38" s="78" t="s">
        <v>128</v>
      </c>
      <c r="C38" s="72">
        <v>0</v>
      </c>
      <c r="D38" s="72">
        <v>0</v>
      </c>
      <c r="E38" s="72">
        <v>0</v>
      </c>
    </row>
    <row r="39" ht="14.25" customHeight="1" spans="1:5">
      <c r="A39" s="5">
        <v>30307</v>
      </c>
      <c r="B39" s="78" t="s">
        <v>129</v>
      </c>
      <c r="C39" s="72">
        <v>0</v>
      </c>
      <c r="D39" s="72">
        <v>0</v>
      </c>
      <c r="E39" s="72">
        <v>0</v>
      </c>
    </row>
    <row r="40" ht="21" customHeight="1" spans="1:5">
      <c r="A40" s="5">
        <v>30399</v>
      </c>
      <c r="B40" s="78" t="s">
        <v>130</v>
      </c>
      <c r="C40" s="72">
        <v>0</v>
      </c>
      <c r="D40" s="72">
        <v>0</v>
      </c>
      <c r="E40" s="72">
        <v>0</v>
      </c>
    </row>
    <row r="41" ht="14.25" customHeight="1" spans="1:5">
      <c r="A41" s="5">
        <v>30309</v>
      </c>
      <c r="B41" s="78" t="s">
        <v>131</v>
      </c>
      <c r="C41" s="72">
        <v>0</v>
      </c>
      <c r="D41" s="72">
        <v>0</v>
      </c>
      <c r="E41" s="72">
        <v>0</v>
      </c>
    </row>
    <row r="42" ht="14.25" customHeight="1" spans="1:5">
      <c r="A42" s="5"/>
      <c r="B42" s="5"/>
      <c r="C42" s="79"/>
      <c r="D42" s="79"/>
      <c r="E42" s="79"/>
    </row>
    <row r="43" ht="14.25" customHeight="1"/>
    <row r="44" ht="14.25" customHeight="1" spans="2:2">
      <c r="B44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scale="8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4"/>
  <sheetViews>
    <sheetView workbookViewId="0">
      <selection activeCell="D8" sqref="D8"/>
    </sheetView>
  </sheetViews>
  <sheetFormatPr defaultColWidth="10" defaultRowHeight="13.5" outlineLevelCol="3"/>
  <cols>
    <col min="2" max="2" width="38" customWidth="1"/>
    <col min="3" max="3" width="23.75" customWidth="1"/>
    <col min="4" max="4" width="29.875" customWidth="1"/>
    <col min="5" max="5" width="9.75" customWidth="1"/>
  </cols>
  <sheetData>
    <row r="1" ht="14.25" customHeight="1" spans="2:4">
      <c r="B1" s="10"/>
      <c r="C1" s="10"/>
      <c r="D1" s="17" t="s">
        <v>132</v>
      </c>
    </row>
    <row r="2" ht="51.95" customHeight="1" spans="2:4">
      <c r="B2" s="11" t="s">
        <v>133</v>
      </c>
      <c r="C2" s="11"/>
      <c r="D2" s="11"/>
    </row>
    <row r="3" ht="14.25" customHeight="1" spans="2:4">
      <c r="B3" s="10"/>
      <c r="C3" s="10"/>
      <c r="D3" s="17" t="s">
        <v>3</v>
      </c>
    </row>
    <row r="4" ht="31.7" customHeight="1" spans="2:4">
      <c r="B4" s="47" t="s">
        <v>134</v>
      </c>
      <c r="C4" s="47" t="s">
        <v>135</v>
      </c>
      <c r="D4" s="47" t="s">
        <v>136</v>
      </c>
    </row>
    <row r="5" ht="17.1" customHeight="1" spans="2:4">
      <c r="B5" s="47" t="s">
        <v>75</v>
      </c>
      <c r="C5" s="48">
        <v>1</v>
      </c>
      <c r="D5" s="56">
        <v>2</v>
      </c>
    </row>
    <row r="6" ht="17.1" customHeight="1" spans="2:4">
      <c r="B6" s="47" t="s">
        <v>9</v>
      </c>
      <c r="C6" s="57">
        <v>0.54</v>
      </c>
      <c r="D6" s="58">
        <v>0.54</v>
      </c>
    </row>
    <row r="7" ht="17.1" customHeight="1" spans="2:4">
      <c r="B7" s="48" t="s">
        <v>137</v>
      </c>
      <c r="C7" s="57">
        <f>C9</f>
        <v>0.04</v>
      </c>
      <c r="D7" s="58">
        <f>D9</f>
        <v>0.04</v>
      </c>
    </row>
    <row r="8" ht="17.1" customHeight="1" spans="2:4">
      <c r="B8" s="48" t="s">
        <v>138</v>
      </c>
      <c r="C8" s="57"/>
      <c r="D8" s="58"/>
    </row>
    <row r="9" ht="17.1" customHeight="1" spans="2:4">
      <c r="B9" s="48" t="s">
        <v>139</v>
      </c>
      <c r="C9" s="59">
        <v>0.04</v>
      </c>
      <c r="D9" s="60">
        <v>0.04</v>
      </c>
    </row>
    <row r="10" ht="17.1" customHeight="1" spans="2:4">
      <c r="B10" s="48" t="s">
        <v>140</v>
      </c>
      <c r="C10" s="57"/>
      <c r="D10" s="58"/>
    </row>
    <row r="11" ht="17.1" customHeight="1" spans="2:4">
      <c r="B11" s="48" t="s">
        <v>141</v>
      </c>
      <c r="C11" s="57"/>
      <c r="D11" s="58"/>
    </row>
    <row r="12" ht="17.1" customHeight="1" spans="2:4">
      <c r="B12" s="48" t="s">
        <v>142</v>
      </c>
      <c r="C12" s="57"/>
      <c r="D12" s="58"/>
    </row>
    <row r="13" ht="17.1" customHeight="1" spans="2:4">
      <c r="B13" s="48" t="s">
        <v>143</v>
      </c>
      <c r="C13" s="59">
        <v>0.2</v>
      </c>
      <c r="D13" s="60">
        <v>0.2</v>
      </c>
    </row>
    <row r="14" ht="17.1" customHeight="1" spans="2:4">
      <c r="B14" s="48" t="s">
        <v>144</v>
      </c>
      <c r="C14" s="59">
        <v>0.3</v>
      </c>
      <c r="D14" s="60">
        <v>0.3</v>
      </c>
    </row>
  </sheetData>
  <mergeCells count="1">
    <mergeCell ref="B2:D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44"/>
  <sheetViews>
    <sheetView topLeftCell="B21" workbookViewId="0">
      <selection activeCell="H12" sqref="H12"/>
    </sheetView>
  </sheetViews>
  <sheetFormatPr defaultColWidth="10" defaultRowHeight="13.5" outlineLevelCol="6"/>
  <cols>
    <col min="2" max="2" width="33.875" customWidth="1"/>
    <col min="3" max="3" width="15.25" customWidth="1"/>
    <col min="4" max="4" width="35.625" customWidth="1"/>
    <col min="5" max="5" width="12.875" customWidth="1"/>
    <col min="6" max="6" width="34.5" customWidth="1"/>
    <col min="7" max="7" width="18.125" customWidth="1"/>
    <col min="8" max="8" width="9.75" customWidth="1"/>
  </cols>
  <sheetData>
    <row r="1" ht="14.25" customHeight="1" spans="2:7">
      <c r="B1" s="10"/>
      <c r="C1" s="10"/>
      <c r="D1" s="10"/>
      <c r="E1" s="10"/>
      <c r="F1" s="10"/>
      <c r="G1" s="17" t="s">
        <v>145</v>
      </c>
    </row>
    <row r="2" ht="18" customHeight="1" spans="2:7">
      <c r="B2" s="11" t="s">
        <v>146</v>
      </c>
      <c r="C2" s="11"/>
      <c r="D2" s="11"/>
      <c r="E2" s="11"/>
      <c r="F2" s="11"/>
      <c r="G2" s="11"/>
    </row>
    <row r="3" ht="17.1" customHeight="1" spans="2:7">
      <c r="B3" s="10"/>
      <c r="C3" s="10"/>
      <c r="D3" s="10"/>
      <c r="E3" s="10"/>
      <c r="F3" s="10"/>
      <c r="G3" s="17" t="s">
        <v>3</v>
      </c>
    </row>
    <row r="4" ht="17.1" customHeight="1" spans="2:7">
      <c r="B4" s="47" t="s">
        <v>147</v>
      </c>
      <c r="C4" s="47"/>
      <c r="D4" s="47" t="s">
        <v>148</v>
      </c>
      <c r="E4" s="47"/>
      <c r="F4" s="47"/>
      <c r="G4" s="47"/>
    </row>
    <row r="5" ht="17.1" customHeight="1" spans="2:7">
      <c r="B5" s="47" t="s">
        <v>149</v>
      </c>
      <c r="C5" s="47" t="s">
        <v>150</v>
      </c>
      <c r="D5" s="47" t="s">
        <v>151</v>
      </c>
      <c r="E5" s="47" t="s">
        <v>150</v>
      </c>
      <c r="F5" s="47" t="s">
        <v>151</v>
      </c>
      <c r="G5" s="47" t="s">
        <v>150</v>
      </c>
    </row>
    <row r="6" ht="17.1" customHeight="1" spans="2:7">
      <c r="B6" s="48" t="s">
        <v>152</v>
      </c>
      <c r="C6" s="49">
        <v>57.55</v>
      </c>
      <c r="D6" s="50" t="s">
        <v>153</v>
      </c>
      <c r="E6" s="51"/>
      <c r="F6" s="52" t="s">
        <v>154</v>
      </c>
      <c r="G6" s="53">
        <v>57.55</v>
      </c>
    </row>
    <row r="7" ht="17.1" customHeight="1" spans="2:7">
      <c r="B7" s="48" t="s">
        <v>155</v>
      </c>
      <c r="C7" s="49">
        <v>57.55</v>
      </c>
      <c r="D7" s="50" t="s">
        <v>156</v>
      </c>
      <c r="E7" s="51"/>
      <c r="F7" s="52" t="s">
        <v>157</v>
      </c>
      <c r="G7" s="53">
        <v>50.84</v>
      </c>
    </row>
    <row r="8" ht="17.1" customHeight="1" spans="2:7">
      <c r="B8" s="48" t="s">
        <v>158</v>
      </c>
      <c r="C8" s="53"/>
      <c r="D8" s="50" t="s">
        <v>159</v>
      </c>
      <c r="E8" s="51"/>
      <c r="F8" s="52" t="s">
        <v>160</v>
      </c>
      <c r="G8" s="53">
        <v>6.71</v>
      </c>
    </row>
    <row r="9" ht="17.1" customHeight="1" spans="2:7">
      <c r="B9" s="48" t="s">
        <v>161</v>
      </c>
      <c r="C9" s="53"/>
      <c r="D9" s="50" t="s">
        <v>162</v>
      </c>
      <c r="E9" s="51"/>
      <c r="F9" s="52" t="s">
        <v>163</v>
      </c>
      <c r="G9" s="53"/>
    </row>
    <row r="10" ht="17.1" customHeight="1" spans="2:7">
      <c r="B10" s="48" t="s">
        <v>164</v>
      </c>
      <c r="C10" s="53"/>
      <c r="D10" s="50" t="s">
        <v>165</v>
      </c>
      <c r="E10" s="51"/>
      <c r="F10" s="52" t="s">
        <v>166</v>
      </c>
      <c r="G10" s="53"/>
    </row>
    <row r="11" ht="17.1" customHeight="1" spans="2:7">
      <c r="B11" s="48" t="s">
        <v>167</v>
      </c>
      <c r="C11" s="53"/>
      <c r="D11" s="50" t="s">
        <v>168</v>
      </c>
      <c r="E11" s="51"/>
      <c r="F11" s="52" t="s">
        <v>169</v>
      </c>
      <c r="G11" s="53"/>
    </row>
    <row r="12" ht="17.1" customHeight="1" spans="2:7">
      <c r="B12" s="48" t="s">
        <v>170</v>
      </c>
      <c r="C12" s="53"/>
      <c r="D12" s="50" t="s">
        <v>171</v>
      </c>
      <c r="E12" s="51"/>
      <c r="F12" s="52" t="s">
        <v>157</v>
      </c>
      <c r="G12" s="53"/>
    </row>
    <row r="13" ht="17.1" customHeight="1" spans="2:7">
      <c r="B13" s="48" t="s">
        <v>172</v>
      </c>
      <c r="C13" s="53"/>
      <c r="D13" s="50" t="s">
        <v>173</v>
      </c>
      <c r="E13" s="51">
        <v>49.48</v>
      </c>
      <c r="F13" s="52" t="s">
        <v>160</v>
      </c>
      <c r="G13" s="53"/>
    </row>
    <row r="14" ht="17.1" customHeight="1" spans="2:7">
      <c r="B14" s="48" t="s">
        <v>174</v>
      </c>
      <c r="C14" s="53"/>
      <c r="D14" s="50" t="s">
        <v>175</v>
      </c>
      <c r="E14" s="51">
        <v>3.2</v>
      </c>
      <c r="F14" s="52" t="s">
        <v>163</v>
      </c>
      <c r="G14" s="53"/>
    </row>
    <row r="15" ht="17.1" customHeight="1" spans="2:7">
      <c r="B15" s="48" t="s">
        <v>176</v>
      </c>
      <c r="C15" s="53"/>
      <c r="D15" s="50" t="s">
        <v>177</v>
      </c>
      <c r="E15" s="51"/>
      <c r="F15" s="52" t="s">
        <v>178</v>
      </c>
      <c r="G15" s="53"/>
    </row>
    <row r="16" ht="17.1" customHeight="1" spans="2:7">
      <c r="B16" s="48" t="s">
        <v>179</v>
      </c>
      <c r="C16" s="53"/>
      <c r="D16" s="50" t="s">
        <v>180</v>
      </c>
      <c r="E16" s="51"/>
      <c r="F16" s="52" t="s">
        <v>181</v>
      </c>
      <c r="G16" s="53"/>
    </row>
    <row r="17" ht="17.1" customHeight="1" spans="2:7">
      <c r="B17" s="48" t="s">
        <v>182</v>
      </c>
      <c r="C17" s="53"/>
      <c r="D17" s="50" t="s">
        <v>183</v>
      </c>
      <c r="E17" s="51"/>
      <c r="F17" s="52" t="s">
        <v>184</v>
      </c>
      <c r="G17" s="53"/>
    </row>
    <row r="18" ht="17.1" customHeight="1" spans="2:7">
      <c r="B18" s="48" t="s">
        <v>185</v>
      </c>
      <c r="C18" s="53"/>
      <c r="D18" s="50" t="s">
        <v>186</v>
      </c>
      <c r="E18" s="51"/>
      <c r="F18" s="52" t="s">
        <v>187</v>
      </c>
      <c r="G18" s="53"/>
    </row>
    <row r="19" ht="17.1" customHeight="1" spans="2:7">
      <c r="B19" s="48" t="s">
        <v>188</v>
      </c>
      <c r="C19" s="53"/>
      <c r="D19" s="50" t="s">
        <v>189</v>
      </c>
      <c r="E19" s="51"/>
      <c r="F19" s="52" t="s">
        <v>190</v>
      </c>
      <c r="G19" s="53"/>
    </row>
    <row r="20" ht="17.1" customHeight="1" spans="2:7">
      <c r="B20" s="48" t="s">
        <v>191</v>
      </c>
      <c r="C20" s="53"/>
      <c r="D20" s="50" t="s">
        <v>192</v>
      </c>
      <c r="E20" s="51"/>
      <c r="F20" s="52" t="s">
        <v>193</v>
      </c>
      <c r="G20" s="53"/>
    </row>
    <row r="21" ht="17.1" customHeight="1" spans="2:7">
      <c r="B21" s="48" t="s">
        <v>194</v>
      </c>
      <c r="C21" s="53"/>
      <c r="D21" s="50" t="s">
        <v>195</v>
      </c>
      <c r="E21" s="51"/>
      <c r="F21" s="52" t="s">
        <v>196</v>
      </c>
      <c r="G21" s="53"/>
    </row>
    <row r="22" ht="17.1" customHeight="1" spans="2:7">
      <c r="B22" s="48" t="s">
        <v>197</v>
      </c>
      <c r="C22" s="53"/>
      <c r="D22" s="50" t="s">
        <v>198</v>
      </c>
      <c r="E22" s="51"/>
      <c r="F22" s="52"/>
      <c r="G22" s="53"/>
    </row>
    <row r="23" ht="17.1" customHeight="1" spans="2:7">
      <c r="B23" s="48" t="s">
        <v>199</v>
      </c>
      <c r="C23" s="53"/>
      <c r="D23" s="50" t="s">
        <v>200</v>
      </c>
      <c r="E23" s="51"/>
      <c r="F23" s="52"/>
      <c r="G23" s="53"/>
    </row>
    <row r="24" ht="17.1" customHeight="1" spans="2:7">
      <c r="B24" s="48"/>
      <c r="C24" s="53"/>
      <c r="D24" s="50" t="s">
        <v>201</v>
      </c>
      <c r="E24" s="51">
        <v>4.87</v>
      </c>
      <c r="F24" s="52"/>
      <c r="G24" s="53"/>
    </row>
    <row r="25" ht="17.1" customHeight="1" spans="2:7">
      <c r="B25" s="48"/>
      <c r="C25" s="53"/>
      <c r="D25" s="50" t="s">
        <v>202</v>
      </c>
      <c r="E25" s="51"/>
      <c r="F25" s="52"/>
      <c r="G25" s="53"/>
    </row>
    <row r="26" ht="17.1" customHeight="1" spans="2:7">
      <c r="B26" s="48"/>
      <c r="C26" s="50"/>
      <c r="D26" s="50" t="s">
        <v>203</v>
      </c>
      <c r="E26" s="51"/>
      <c r="F26" s="50"/>
      <c r="G26" s="50"/>
    </row>
    <row r="27" ht="17.1" customHeight="1" spans="2:7">
      <c r="B27" s="48"/>
      <c r="C27" s="53"/>
      <c r="D27" s="50" t="s">
        <v>204</v>
      </c>
      <c r="E27" s="51"/>
      <c r="F27" s="52"/>
      <c r="G27" s="53"/>
    </row>
    <row r="28" ht="17.1" customHeight="1" spans="2:7">
      <c r="B28" s="48"/>
      <c r="C28" s="53"/>
      <c r="D28" s="50" t="s">
        <v>205</v>
      </c>
      <c r="E28" s="51"/>
      <c r="F28" s="52"/>
      <c r="G28" s="53"/>
    </row>
    <row r="29" ht="17.1" customHeight="1" spans="2:7">
      <c r="B29" s="48"/>
      <c r="C29" s="53"/>
      <c r="D29" s="50" t="s">
        <v>206</v>
      </c>
      <c r="E29" s="51"/>
      <c r="F29" s="52"/>
      <c r="G29" s="53"/>
    </row>
    <row r="30" ht="17.1" customHeight="1" spans="2:7">
      <c r="B30" s="48"/>
      <c r="C30" s="53"/>
      <c r="D30" s="50" t="s">
        <v>207</v>
      </c>
      <c r="E30" s="51"/>
      <c r="F30" s="52"/>
      <c r="G30" s="53"/>
    </row>
    <row r="31" ht="17.1" customHeight="1" spans="2:7">
      <c r="B31" s="48"/>
      <c r="C31" s="53"/>
      <c r="D31" s="50" t="s">
        <v>208</v>
      </c>
      <c r="E31" s="51"/>
      <c r="F31" s="52"/>
      <c r="G31" s="53"/>
    </row>
    <row r="32" ht="17.1" customHeight="1" spans="2:7">
      <c r="B32" s="48"/>
      <c r="C32" s="53"/>
      <c r="D32" s="50" t="s">
        <v>209</v>
      </c>
      <c r="E32" s="53"/>
      <c r="F32" s="52"/>
      <c r="G32" s="53"/>
    </row>
    <row r="33" ht="17.1" customHeight="1" spans="2:7">
      <c r="B33" s="48"/>
      <c r="C33" s="53"/>
      <c r="D33" s="50" t="s">
        <v>210</v>
      </c>
      <c r="E33" s="53"/>
      <c r="F33" s="52"/>
      <c r="G33" s="53"/>
    </row>
    <row r="34" ht="17.1" customHeight="1" spans="2:7">
      <c r="B34" s="48"/>
      <c r="C34" s="53"/>
      <c r="D34" s="50">
        <v>0</v>
      </c>
      <c r="E34" s="53">
        <v>0</v>
      </c>
      <c r="F34" s="52"/>
      <c r="G34" s="53"/>
    </row>
    <row r="35" ht="17.1" customHeight="1" spans="2:7">
      <c r="B35" s="54" t="s">
        <v>44</v>
      </c>
      <c r="C35" s="53">
        <f>SUM(C6)</f>
        <v>57.55</v>
      </c>
      <c r="D35" s="55" t="s">
        <v>45</v>
      </c>
      <c r="E35" s="53">
        <f>SUM(E6:E34)</f>
        <v>57.55</v>
      </c>
      <c r="F35" s="55" t="s">
        <v>45</v>
      </c>
      <c r="G35" s="53">
        <f>G7+G8+G9</f>
        <v>57.55</v>
      </c>
    </row>
    <row r="36" ht="17.1" customHeight="1" spans="2:7">
      <c r="B36" s="48" t="s">
        <v>211</v>
      </c>
      <c r="C36" s="53">
        <f>(SUM(C37:C41))/10000</f>
        <v>0</v>
      </c>
      <c r="D36" s="50" t="s">
        <v>212</v>
      </c>
      <c r="E36" s="53">
        <v>0</v>
      </c>
      <c r="F36" s="52" t="s">
        <v>213</v>
      </c>
      <c r="G36" s="53">
        <f>(SUM(G37:G38))/10000</f>
        <v>0</v>
      </c>
    </row>
    <row r="37" ht="17.1" customHeight="1" spans="2:7">
      <c r="B37" s="48" t="s">
        <v>214</v>
      </c>
      <c r="C37" s="53">
        <v>0</v>
      </c>
      <c r="D37" s="50">
        <v>0</v>
      </c>
      <c r="E37" s="53">
        <v>0</v>
      </c>
      <c r="F37" s="52" t="s">
        <v>215</v>
      </c>
      <c r="G37" s="53">
        <v>0</v>
      </c>
    </row>
    <row r="38" ht="17.1" customHeight="1" spans="2:7">
      <c r="B38" s="48" t="s">
        <v>216</v>
      </c>
      <c r="C38" s="53">
        <v>0</v>
      </c>
      <c r="D38" s="50">
        <v>0</v>
      </c>
      <c r="E38" s="53">
        <v>0</v>
      </c>
      <c r="F38" s="52" t="s">
        <v>217</v>
      </c>
      <c r="G38" s="53">
        <v>0</v>
      </c>
    </row>
    <row r="39" ht="17.1" customHeight="1" spans="2:7">
      <c r="B39" s="48" t="s">
        <v>218</v>
      </c>
      <c r="C39" s="53">
        <v>0</v>
      </c>
      <c r="D39" s="50">
        <v>0</v>
      </c>
      <c r="E39" s="53">
        <v>0</v>
      </c>
      <c r="F39" s="52" t="s">
        <v>219</v>
      </c>
      <c r="G39" s="53">
        <v>0</v>
      </c>
    </row>
    <row r="40" ht="27.2" customHeight="1" spans="2:7">
      <c r="B40" s="48" t="s">
        <v>220</v>
      </c>
      <c r="C40" s="53">
        <v>0</v>
      </c>
      <c r="D40" s="50">
        <v>0</v>
      </c>
      <c r="E40" s="53">
        <v>0</v>
      </c>
      <c r="F40" s="52">
        <v>0</v>
      </c>
      <c r="G40" s="53">
        <v>0</v>
      </c>
    </row>
    <row r="41" ht="27.2" customHeight="1" spans="2:7">
      <c r="B41" s="48" t="s">
        <v>221</v>
      </c>
      <c r="C41" s="53">
        <v>0</v>
      </c>
      <c r="D41" s="50">
        <v>0</v>
      </c>
      <c r="E41" s="53">
        <v>0</v>
      </c>
      <c r="F41" s="52">
        <v>0</v>
      </c>
      <c r="G41" s="53">
        <v>0</v>
      </c>
    </row>
    <row r="42" ht="17.1" customHeight="1" spans="2:7">
      <c r="B42" s="48"/>
      <c r="C42" s="53">
        <v>0</v>
      </c>
      <c r="D42" s="50">
        <v>0</v>
      </c>
      <c r="E42" s="53">
        <v>0</v>
      </c>
      <c r="F42" s="52">
        <v>0</v>
      </c>
      <c r="G42" s="53">
        <v>0</v>
      </c>
    </row>
    <row r="43" ht="17.1" customHeight="1" spans="2:7">
      <c r="B43" s="48"/>
      <c r="C43" s="53">
        <v>0</v>
      </c>
      <c r="D43" s="50">
        <v>0</v>
      </c>
      <c r="E43" s="53">
        <v>0</v>
      </c>
      <c r="F43" s="52">
        <v>0</v>
      </c>
      <c r="G43" s="53">
        <v>0</v>
      </c>
    </row>
    <row r="44" ht="17.1" customHeight="1" spans="2:7">
      <c r="B44" s="54" t="s">
        <v>222</v>
      </c>
      <c r="C44" s="53">
        <f>C35</f>
        <v>57.55</v>
      </c>
      <c r="D44" s="55" t="s">
        <v>223</v>
      </c>
      <c r="E44" s="53">
        <f>E35</f>
        <v>57.55</v>
      </c>
      <c r="F44" s="55" t="s">
        <v>223</v>
      </c>
      <c r="G44" s="53">
        <f>G35</f>
        <v>57.55</v>
      </c>
    </row>
  </sheetData>
  <mergeCells count="3">
    <mergeCell ref="B2:G2"/>
    <mergeCell ref="B4:C4"/>
    <mergeCell ref="D4:G4"/>
  </mergeCells>
  <pageMargins left="0.748031496062992" right="0.748031496062992" top="0.275590551181102" bottom="0.275590551181102" header="0" footer="0"/>
  <pageSetup paperSize="9" scale="6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8"/>
  <sheetViews>
    <sheetView topLeftCell="A9" workbookViewId="0">
      <selection activeCell="H9" sqref="H9"/>
    </sheetView>
  </sheetViews>
  <sheetFormatPr defaultColWidth="10" defaultRowHeight="13.5"/>
  <cols>
    <col min="1" max="1" width="4" customWidth="1"/>
    <col min="2" max="3" width="3" customWidth="1"/>
    <col min="4" max="4" width="7.5" customWidth="1"/>
    <col min="5" max="5" width="25.75" customWidth="1"/>
    <col min="6" max="6" width="11.625" customWidth="1"/>
    <col min="7" max="7" width="11.25" customWidth="1"/>
    <col min="8" max="8" width="11.875" customWidth="1"/>
    <col min="9" max="9" width="5.875" customWidth="1"/>
    <col min="10" max="10" width="6.25" customWidth="1"/>
    <col min="11" max="14" width="8.875" customWidth="1"/>
    <col min="15" max="15" width="5.375" customWidth="1"/>
    <col min="16" max="26" width="5.75" customWidth="1"/>
    <col min="27" max="27" width="5.5" customWidth="1"/>
    <col min="28" max="28" width="6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224</v>
      </c>
      <c r="AD1" s="44"/>
    </row>
    <row r="2" ht="26.45" customHeight="1" spans="4:30">
      <c r="D2" s="11" t="s">
        <v>225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45" t="s">
        <v>3</v>
      </c>
      <c r="AD3" s="46"/>
    </row>
    <row r="4" ht="31.5" customHeight="1" spans="1:30">
      <c r="A4" s="29" t="s">
        <v>56</v>
      </c>
      <c r="B4" s="29"/>
      <c r="C4" s="29"/>
      <c r="D4" s="29" t="s">
        <v>57</v>
      </c>
      <c r="E4" s="29" t="s">
        <v>226</v>
      </c>
      <c r="F4" s="30" t="s">
        <v>59</v>
      </c>
      <c r="G4" s="29" t="s">
        <v>10</v>
      </c>
      <c r="H4" s="29"/>
      <c r="I4" s="41"/>
      <c r="J4" s="41"/>
      <c r="K4" s="41"/>
      <c r="L4" s="41"/>
      <c r="M4" s="41"/>
      <c r="N4" s="41"/>
      <c r="O4" s="41"/>
      <c r="P4" s="41"/>
      <c r="Q4" s="41"/>
      <c r="R4" s="43" t="s">
        <v>227</v>
      </c>
      <c r="S4" s="43" t="s">
        <v>228</v>
      </c>
      <c r="T4" s="34" t="s">
        <v>229</v>
      </c>
      <c r="U4" s="34"/>
      <c r="V4" s="34"/>
      <c r="W4" s="34" t="s">
        <v>230</v>
      </c>
      <c r="X4" s="34"/>
      <c r="Y4" s="34"/>
      <c r="Z4" s="34"/>
      <c r="AA4" s="31" t="s">
        <v>231</v>
      </c>
      <c r="AB4" s="31"/>
      <c r="AC4" s="31"/>
      <c r="AD4" s="31"/>
    </row>
    <row r="5" ht="27" customHeight="1" spans="1:30">
      <c r="A5" s="29" t="s">
        <v>62</v>
      </c>
      <c r="B5" s="29" t="s">
        <v>63</v>
      </c>
      <c r="C5" s="29" t="s">
        <v>64</v>
      </c>
      <c r="D5" s="29"/>
      <c r="E5" s="29"/>
      <c r="F5" s="31"/>
      <c r="G5" s="32" t="s">
        <v>9</v>
      </c>
      <c r="H5" s="33" t="s">
        <v>232</v>
      </c>
      <c r="I5" s="29" t="s">
        <v>233</v>
      </c>
      <c r="J5" s="29"/>
      <c r="K5" s="29"/>
      <c r="L5" s="29"/>
      <c r="M5" s="29"/>
      <c r="N5" s="29"/>
      <c r="O5" s="29"/>
      <c r="P5" s="29"/>
      <c r="Q5" s="29"/>
      <c r="R5" s="43"/>
      <c r="S5" s="43"/>
      <c r="T5" s="34" t="s">
        <v>9</v>
      </c>
      <c r="U5" s="34" t="s">
        <v>234</v>
      </c>
      <c r="V5" s="34" t="s">
        <v>235</v>
      </c>
      <c r="W5" s="34" t="s">
        <v>9</v>
      </c>
      <c r="X5" s="34" t="s">
        <v>236</v>
      </c>
      <c r="Y5" s="34" t="s">
        <v>237</v>
      </c>
      <c r="Z5" s="34" t="s">
        <v>235</v>
      </c>
      <c r="AA5" s="31" t="s">
        <v>9</v>
      </c>
      <c r="AB5" s="31" t="s">
        <v>238</v>
      </c>
      <c r="AC5" s="31" t="s">
        <v>239</v>
      </c>
      <c r="AD5" s="31" t="s">
        <v>240</v>
      </c>
    </row>
    <row r="6" ht="63" customHeight="1" spans="1:30">
      <c r="A6" s="29"/>
      <c r="B6" s="29"/>
      <c r="C6" s="29"/>
      <c r="D6" s="29"/>
      <c r="E6" s="29"/>
      <c r="F6" s="31"/>
      <c r="G6" s="34"/>
      <c r="H6" s="34"/>
      <c r="I6" s="32" t="s">
        <v>99</v>
      </c>
      <c r="J6" s="32" t="s">
        <v>241</v>
      </c>
      <c r="K6" s="32" t="s">
        <v>242</v>
      </c>
      <c r="L6" s="32" t="s">
        <v>243</v>
      </c>
      <c r="M6" s="32" t="s">
        <v>244</v>
      </c>
      <c r="N6" s="32" t="s">
        <v>245</v>
      </c>
      <c r="O6" s="32" t="s">
        <v>246</v>
      </c>
      <c r="P6" s="32" t="s">
        <v>247</v>
      </c>
      <c r="Q6" s="32" t="s">
        <v>235</v>
      </c>
      <c r="R6" s="34"/>
      <c r="S6" s="34"/>
      <c r="T6" s="34"/>
      <c r="U6" s="34"/>
      <c r="V6" s="34"/>
      <c r="W6" s="34"/>
      <c r="X6" s="34"/>
      <c r="Y6" s="34"/>
      <c r="Z6" s="34"/>
      <c r="AA6" s="31"/>
      <c r="AB6" s="31"/>
      <c r="AC6" s="31"/>
      <c r="AD6" s="31"/>
    </row>
    <row r="7" spans="1:30">
      <c r="A7" s="35" t="s">
        <v>75</v>
      </c>
      <c r="B7" s="35" t="s">
        <v>75</v>
      </c>
      <c r="C7" s="35" t="s">
        <v>75</v>
      </c>
      <c r="D7" s="36" t="s">
        <v>75</v>
      </c>
      <c r="E7" s="36" t="s">
        <v>75</v>
      </c>
      <c r="F7" s="37">
        <v>1</v>
      </c>
      <c r="G7" s="37">
        <v>2</v>
      </c>
      <c r="H7" s="37">
        <v>3</v>
      </c>
      <c r="I7" s="37">
        <v>4</v>
      </c>
      <c r="J7" s="37">
        <v>5</v>
      </c>
      <c r="K7" s="37">
        <v>6</v>
      </c>
      <c r="L7" s="37">
        <v>7</v>
      </c>
      <c r="M7" s="37">
        <v>8</v>
      </c>
      <c r="N7" s="37">
        <v>9</v>
      </c>
      <c r="O7" s="42">
        <v>10</v>
      </c>
      <c r="P7" s="42">
        <v>11</v>
      </c>
      <c r="Q7" s="37">
        <v>12</v>
      </c>
      <c r="R7" s="37">
        <v>13</v>
      </c>
      <c r="S7" s="42">
        <v>14</v>
      </c>
      <c r="T7" s="37">
        <v>15</v>
      </c>
      <c r="U7" s="37">
        <v>16</v>
      </c>
      <c r="V7" s="37">
        <v>17</v>
      </c>
      <c r="W7" s="37">
        <v>18</v>
      </c>
      <c r="X7" s="37">
        <v>19</v>
      </c>
      <c r="Y7" s="37">
        <v>20</v>
      </c>
      <c r="Z7" s="37">
        <v>21</v>
      </c>
      <c r="AA7" s="37">
        <v>22</v>
      </c>
      <c r="AB7" s="37">
        <v>23</v>
      </c>
      <c r="AC7" s="37">
        <v>24</v>
      </c>
      <c r="AD7" s="37">
        <v>25</v>
      </c>
    </row>
    <row r="8" ht="21.75" customHeight="1" spans="1:30">
      <c r="A8" s="38"/>
      <c r="B8" s="38"/>
      <c r="C8" s="38"/>
      <c r="D8" s="38"/>
      <c r="E8" s="38" t="s">
        <v>9</v>
      </c>
      <c r="F8" s="39">
        <v>57.545783</v>
      </c>
      <c r="G8" s="39">
        <v>57.545783</v>
      </c>
      <c r="H8" s="39">
        <v>57.545783</v>
      </c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ht="21.75" customHeight="1" spans="1:30">
      <c r="A9" s="38"/>
      <c r="B9" s="38"/>
      <c r="C9" s="38"/>
      <c r="D9" s="38" t="s">
        <v>76</v>
      </c>
      <c r="E9" s="38" t="s">
        <v>77</v>
      </c>
      <c r="F9" s="39">
        <v>57.545783</v>
      </c>
      <c r="G9" s="39">
        <v>57.545783</v>
      </c>
      <c r="H9" s="39">
        <v>57.545783</v>
      </c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ht="21.75" customHeight="1" spans="1:30">
      <c r="A10" s="38"/>
      <c r="B10" s="38"/>
      <c r="C10" s="38"/>
      <c r="D10" s="38" t="s">
        <v>78</v>
      </c>
      <c r="E10" s="38" t="s">
        <v>79</v>
      </c>
      <c r="F10" s="39">
        <v>57.545783</v>
      </c>
      <c r="G10" s="39">
        <v>57.545783</v>
      </c>
      <c r="H10" s="39">
        <v>57.545783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ht="21.75" customHeight="1" spans="1:30">
      <c r="A11" s="38" t="s">
        <v>80</v>
      </c>
      <c r="B11" s="38" t="s">
        <v>81</v>
      </c>
      <c r="C11" s="38" t="s">
        <v>82</v>
      </c>
      <c r="D11" s="38" t="s">
        <v>219</v>
      </c>
      <c r="E11" s="38" t="s">
        <v>84</v>
      </c>
      <c r="F11" s="39">
        <v>41.120156</v>
      </c>
      <c r="G11" s="39">
        <v>41.120156</v>
      </c>
      <c r="H11" s="39">
        <v>41.120156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ht="21.75" customHeight="1" spans="1:30">
      <c r="A12" s="38" t="s">
        <v>80</v>
      </c>
      <c r="B12" s="38" t="s">
        <v>85</v>
      </c>
      <c r="C12" s="38" t="s">
        <v>85</v>
      </c>
      <c r="D12" s="38" t="s">
        <v>219</v>
      </c>
      <c r="E12" s="38" t="s">
        <v>86</v>
      </c>
      <c r="F12" s="39">
        <v>6.493368</v>
      </c>
      <c r="G12" s="39">
        <v>6.493368</v>
      </c>
      <c r="H12" s="39">
        <v>6.493368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ht="21.75" customHeight="1" spans="1:30">
      <c r="A13" s="38" t="s">
        <v>80</v>
      </c>
      <c r="B13" s="38" t="s">
        <v>85</v>
      </c>
      <c r="C13" s="38" t="s">
        <v>87</v>
      </c>
      <c r="D13" s="38" t="s">
        <v>219</v>
      </c>
      <c r="E13" s="38" t="s">
        <v>88</v>
      </c>
      <c r="F13" s="39">
        <v>1.860716</v>
      </c>
      <c r="G13" s="39">
        <v>1.860716</v>
      </c>
      <c r="H13" s="39">
        <v>1.860716</v>
      </c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ht="21.75" customHeight="1" spans="1:30">
      <c r="A14" s="38" t="s">
        <v>89</v>
      </c>
      <c r="B14" s="38" t="s">
        <v>90</v>
      </c>
      <c r="C14" s="38" t="s">
        <v>91</v>
      </c>
      <c r="D14" s="38" t="s">
        <v>219</v>
      </c>
      <c r="E14" s="38" t="s">
        <v>92</v>
      </c>
      <c r="F14" s="39">
        <v>3.201517</v>
      </c>
      <c r="G14" s="39">
        <v>3.201517</v>
      </c>
      <c r="H14" s="39">
        <v>3.201517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ht="21.75" customHeight="1" spans="1:30">
      <c r="A15" s="38" t="s">
        <v>93</v>
      </c>
      <c r="B15" s="38" t="s">
        <v>91</v>
      </c>
      <c r="C15" s="38" t="s">
        <v>81</v>
      </c>
      <c r="D15" s="38" t="s">
        <v>219</v>
      </c>
      <c r="E15" s="38" t="s">
        <v>94</v>
      </c>
      <c r="F15" s="39">
        <v>4.870026</v>
      </c>
      <c r="G15" s="39">
        <v>4.870026</v>
      </c>
      <c r="H15" s="39">
        <v>4.870026</v>
      </c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7:7">
      <c r="G16" s="40"/>
    </row>
    <row r="18" spans="8:8">
      <c r="H18" s="40"/>
    </row>
  </sheetData>
  <mergeCells count="30">
    <mergeCell ref="AC1:AD1"/>
    <mergeCell ref="D2:AD2"/>
    <mergeCell ref="AC3:AD3"/>
    <mergeCell ref="A4:C4"/>
    <mergeCell ref="G4:Q4"/>
    <mergeCell ref="T4:V4"/>
    <mergeCell ref="W4:Z4"/>
    <mergeCell ref="AA4:AD4"/>
    <mergeCell ref="I5:Q5"/>
    <mergeCell ref="A5:A6"/>
    <mergeCell ref="B5:B6"/>
    <mergeCell ref="C5:C6"/>
    <mergeCell ref="D4:D6"/>
    <mergeCell ref="E4:E6"/>
    <mergeCell ref="F4:F6"/>
    <mergeCell ref="G5:G6"/>
    <mergeCell ref="H5:H6"/>
    <mergeCell ref="R4:R6"/>
    <mergeCell ref="S4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</mergeCells>
  <pageMargins left="0.747916666666667" right="0.747916666666667" top="0.275" bottom="0.275" header="0" footer="0"/>
  <pageSetup paperSize="9" scale="6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topLeftCell="A6" workbookViewId="0">
      <selection activeCell="J16" sqref="J16"/>
    </sheetView>
  </sheetViews>
  <sheetFormatPr defaultColWidth="10" defaultRowHeight="13.5"/>
  <cols>
    <col min="1" max="1" width="3.125" style="1" customWidth="1"/>
    <col min="2" max="3" width="2.5" style="1" customWidth="1"/>
    <col min="4" max="4" width="9.625" style="1" customWidth="1"/>
    <col min="5" max="5" width="27.25" style="1" customWidth="1"/>
    <col min="6" max="6" width="8.375" style="1" customWidth="1"/>
    <col min="7" max="7" width="8.75" style="1" customWidth="1"/>
    <col min="8" max="8" width="9.25" style="1" customWidth="1"/>
    <col min="9" max="9" width="7" style="1" customWidth="1"/>
    <col min="10" max="10" width="7.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6.875" style="1" customWidth="1"/>
    <col min="16" max="16" width="5" style="1" customWidth="1"/>
    <col min="17" max="17" width="5.125" style="1" customWidth="1"/>
    <col min="18" max="18" width="3.125" style="1" customWidth="1"/>
    <col min="19" max="19" width="5.5" style="1" customWidth="1"/>
    <col min="20" max="20" width="3.375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248</v>
      </c>
      <c r="Y1" s="9"/>
    </row>
    <row r="2" ht="19.5" customHeight="1" spans="1:25">
      <c r="A2" s="3" t="s">
        <v>249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8" t="s">
        <v>3</v>
      </c>
      <c r="X3" s="28"/>
      <c r="Y3" s="28"/>
    </row>
    <row r="4" ht="25.5" customHeight="1" spans="1:25">
      <c r="A4" s="4" t="s">
        <v>56</v>
      </c>
      <c r="B4" s="4"/>
      <c r="C4" s="4"/>
      <c r="D4" s="4" t="s">
        <v>57</v>
      </c>
      <c r="E4" s="4" t="s">
        <v>58</v>
      </c>
      <c r="F4" s="4" t="s">
        <v>59</v>
      </c>
      <c r="G4" s="4" t="s">
        <v>60</v>
      </c>
      <c r="H4" s="4"/>
      <c r="I4" s="4"/>
      <c r="J4" s="4"/>
      <c r="K4" s="4"/>
      <c r="L4" s="4" t="s">
        <v>250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251</v>
      </c>
      <c r="X4" s="4"/>
      <c r="Y4" s="4"/>
    </row>
    <row r="5" ht="63.4" customHeight="1" spans="1:25">
      <c r="A5" s="4" t="s">
        <v>62</v>
      </c>
      <c r="B5" s="4" t="s">
        <v>63</v>
      </c>
      <c r="C5" s="4" t="s">
        <v>64</v>
      </c>
      <c r="D5" s="4"/>
      <c r="E5" s="4"/>
      <c r="F5" s="4"/>
      <c r="G5" s="4" t="s">
        <v>99</v>
      </c>
      <c r="H5" s="4" t="s">
        <v>65</v>
      </c>
      <c r="I5" s="4" t="s">
        <v>66</v>
      </c>
      <c r="J5" s="4" t="s">
        <v>67</v>
      </c>
      <c r="K5" s="4" t="s">
        <v>73</v>
      </c>
      <c r="L5" s="4" t="s">
        <v>99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252</v>
      </c>
      <c r="R5" s="4" t="s">
        <v>70</v>
      </c>
      <c r="S5" s="4" t="s">
        <v>253</v>
      </c>
      <c r="T5" s="4" t="s">
        <v>72</v>
      </c>
      <c r="U5" s="4" t="s">
        <v>73</v>
      </c>
      <c r="V5" s="4" t="s">
        <v>74</v>
      </c>
      <c r="W5" s="4" t="s">
        <v>99</v>
      </c>
      <c r="X5" s="4" t="s">
        <v>60</v>
      </c>
      <c r="Y5" s="4" t="s">
        <v>61</v>
      </c>
    </row>
    <row r="6" ht="14.25" customHeight="1" spans="1:25">
      <c r="A6" s="4" t="s">
        <v>254</v>
      </c>
      <c r="B6" s="4" t="s">
        <v>254</v>
      </c>
      <c r="C6" s="4" t="s">
        <v>254</v>
      </c>
      <c r="D6" s="4" t="s">
        <v>75</v>
      </c>
      <c r="E6" s="4" t="s">
        <v>75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  <c r="S6" s="26">
        <v>14</v>
      </c>
      <c r="T6" s="26">
        <v>15</v>
      </c>
      <c r="U6" s="26">
        <v>16</v>
      </c>
      <c r="V6" s="26">
        <v>17</v>
      </c>
      <c r="W6" s="26">
        <v>18</v>
      </c>
      <c r="X6" s="26">
        <v>19</v>
      </c>
      <c r="Y6" s="26">
        <v>20</v>
      </c>
    </row>
    <row r="7" ht="18" customHeight="1" spans="1:25">
      <c r="A7" s="18"/>
      <c r="B7" s="19"/>
      <c r="C7" s="20"/>
      <c r="D7" s="21"/>
      <c r="E7" s="22" t="s">
        <v>9</v>
      </c>
      <c r="F7" s="23">
        <v>57.545783</v>
      </c>
      <c r="G7" s="24">
        <v>57.545783</v>
      </c>
      <c r="H7" s="23">
        <v>50.834112</v>
      </c>
      <c r="I7" s="23">
        <v>6.711671</v>
      </c>
      <c r="J7" s="23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18" customHeight="1" spans="1:25">
      <c r="A8" s="18"/>
      <c r="B8" s="19"/>
      <c r="C8" s="20"/>
      <c r="D8" s="21" t="s">
        <v>76</v>
      </c>
      <c r="E8" s="22" t="s">
        <v>77</v>
      </c>
      <c r="F8" s="23">
        <v>57.545783</v>
      </c>
      <c r="G8" s="24">
        <v>57.545783</v>
      </c>
      <c r="H8" s="23">
        <v>50.834112</v>
      </c>
      <c r="I8" s="23">
        <v>6.711671</v>
      </c>
      <c r="J8" s="23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18" customHeight="1" spans="1:25">
      <c r="A9" s="18"/>
      <c r="B9" s="19"/>
      <c r="C9" s="20"/>
      <c r="D9" s="21" t="s">
        <v>78</v>
      </c>
      <c r="E9" s="22" t="s">
        <v>79</v>
      </c>
      <c r="F9" s="23">
        <v>57.545783</v>
      </c>
      <c r="G9" s="24">
        <v>57.545783</v>
      </c>
      <c r="H9" s="23">
        <v>50.834112</v>
      </c>
      <c r="I9" s="23">
        <v>6.711671</v>
      </c>
      <c r="J9" s="23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ht="18" customHeight="1" spans="1:25">
      <c r="A10" s="18" t="s">
        <v>80</v>
      </c>
      <c r="B10" s="19" t="s">
        <v>81</v>
      </c>
      <c r="C10" s="20" t="s">
        <v>82</v>
      </c>
      <c r="D10" s="21" t="s">
        <v>83</v>
      </c>
      <c r="E10" s="22" t="s">
        <v>84</v>
      </c>
      <c r="F10" s="23">
        <v>41.120156</v>
      </c>
      <c r="G10" s="24">
        <v>41.120156</v>
      </c>
      <c r="H10" s="23">
        <v>34.408485</v>
      </c>
      <c r="I10" s="23">
        <v>6.711671</v>
      </c>
      <c r="J10" s="23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ht="18" customHeight="1" spans="1:25">
      <c r="A11" s="18" t="s">
        <v>80</v>
      </c>
      <c r="B11" s="19" t="s">
        <v>85</v>
      </c>
      <c r="C11" s="20" t="s">
        <v>85</v>
      </c>
      <c r="D11" s="21" t="s">
        <v>83</v>
      </c>
      <c r="E11" s="22" t="s">
        <v>86</v>
      </c>
      <c r="F11" s="23">
        <v>6.493368</v>
      </c>
      <c r="G11" s="24">
        <v>6.493368</v>
      </c>
      <c r="H11" s="23">
        <v>6.493368</v>
      </c>
      <c r="I11" s="23">
        <v>0</v>
      </c>
      <c r="J11" s="23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ht="18" customHeight="1" spans="1:25">
      <c r="A12" s="18" t="s">
        <v>80</v>
      </c>
      <c r="B12" s="19" t="s">
        <v>85</v>
      </c>
      <c r="C12" s="20" t="s">
        <v>87</v>
      </c>
      <c r="D12" s="21" t="s">
        <v>83</v>
      </c>
      <c r="E12" s="22" t="s">
        <v>88</v>
      </c>
      <c r="F12" s="23">
        <v>1.860716</v>
      </c>
      <c r="G12" s="24">
        <v>1.860716</v>
      </c>
      <c r="H12" s="23">
        <v>1.860716</v>
      </c>
      <c r="I12" s="23">
        <v>0</v>
      </c>
      <c r="J12" s="23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ht="18" customHeight="1" spans="1:25">
      <c r="A13" s="18" t="s">
        <v>89</v>
      </c>
      <c r="B13" s="19" t="s">
        <v>90</v>
      </c>
      <c r="C13" s="20" t="s">
        <v>91</v>
      </c>
      <c r="D13" s="21" t="s">
        <v>83</v>
      </c>
      <c r="E13" s="22" t="s">
        <v>92</v>
      </c>
      <c r="F13" s="23">
        <v>3.201517</v>
      </c>
      <c r="G13" s="24">
        <v>3.201517</v>
      </c>
      <c r="H13" s="23">
        <v>3.201517</v>
      </c>
      <c r="I13" s="23">
        <v>0</v>
      </c>
      <c r="J13" s="2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ht="18" customHeight="1" spans="1:25">
      <c r="A14" s="18" t="s">
        <v>93</v>
      </c>
      <c r="B14" s="19" t="s">
        <v>91</v>
      </c>
      <c r="C14" s="20" t="s">
        <v>81</v>
      </c>
      <c r="D14" s="21" t="s">
        <v>83</v>
      </c>
      <c r="E14" s="22" t="s">
        <v>94</v>
      </c>
      <c r="F14" s="23">
        <v>4.870026</v>
      </c>
      <c r="G14" s="24">
        <v>4.870026</v>
      </c>
      <c r="H14" s="23">
        <v>4.870026</v>
      </c>
      <c r="I14" s="23">
        <v>0</v>
      </c>
      <c r="J14" s="23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6" spans="6:8">
      <c r="F16" s="25"/>
      <c r="G16" s="25"/>
      <c r="H16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747916666666667" top="0.275" bottom="0.275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G9" sqref="G9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255</v>
      </c>
      <c r="Y1" s="9"/>
    </row>
    <row r="2" ht="19.5" customHeight="1" spans="1:25">
      <c r="A2" s="3" t="s">
        <v>256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57</v>
      </c>
      <c r="E4" s="4" t="s">
        <v>58</v>
      </c>
      <c r="F4" s="4" t="s">
        <v>59</v>
      </c>
      <c r="G4" s="4" t="s">
        <v>60</v>
      </c>
      <c r="H4" s="4"/>
      <c r="I4" s="4"/>
      <c r="J4" s="4"/>
      <c r="K4" s="4"/>
      <c r="L4" s="4" t="s">
        <v>250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251</v>
      </c>
      <c r="X4" s="4"/>
      <c r="Y4" s="4"/>
    </row>
    <row r="5" ht="41.45" customHeight="1" spans="1:25">
      <c r="A5" s="4" t="s">
        <v>62</v>
      </c>
      <c r="B5" s="4" t="s">
        <v>63</v>
      </c>
      <c r="C5" s="4" t="s">
        <v>64</v>
      </c>
      <c r="D5" s="4"/>
      <c r="E5" s="4"/>
      <c r="F5" s="4"/>
      <c r="G5" s="4" t="s">
        <v>99</v>
      </c>
      <c r="H5" s="4" t="s">
        <v>65</v>
      </c>
      <c r="I5" s="4" t="s">
        <v>66</v>
      </c>
      <c r="J5" s="4" t="s">
        <v>67</v>
      </c>
      <c r="K5" s="4" t="s">
        <v>73</v>
      </c>
      <c r="L5" s="4" t="s">
        <v>99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252</v>
      </c>
      <c r="R5" s="4" t="s">
        <v>70</v>
      </c>
      <c r="S5" s="4" t="s">
        <v>253</v>
      </c>
      <c r="T5" s="4" t="s">
        <v>72</v>
      </c>
      <c r="U5" s="4" t="s">
        <v>73</v>
      </c>
      <c r="V5" s="4" t="s">
        <v>74</v>
      </c>
      <c r="W5" s="4" t="s">
        <v>99</v>
      </c>
      <c r="X5" s="4" t="s">
        <v>60</v>
      </c>
      <c r="Y5" s="4" t="s">
        <v>61</v>
      </c>
    </row>
    <row r="6" ht="14.25" customHeight="1" spans="1:25">
      <c r="A6" s="4" t="s">
        <v>254</v>
      </c>
      <c r="B6" s="4" t="s">
        <v>254</v>
      </c>
      <c r="C6" s="4" t="s">
        <v>254</v>
      </c>
      <c r="D6" s="4" t="s">
        <v>75</v>
      </c>
      <c r="E6" s="4" t="s">
        <v>75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9" customHeight="1" spans="1:5">
      <c r="A12" s="2" t="s">
        <v>257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2022-08-31T05:16:26Z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7EA8350880154EE28A5AF51EF3754D40</vt:lpwstr>
  </property>
</Properties>
</file>