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<sst xmlns="http://schemas.openxmlformats.org/spreadsheetml/2006/main" count="542" uniqueCount="286">
  <si>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</si>
  <si>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</si>
  <si>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</si>
  <si>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</si>
  <si>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</si>
  <si>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</si>
  <si>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</si>
  <si>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</si>
  <si>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</si>
  <si>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</si>
  <si>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</si>
  <si>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</si>
  <si>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</si>
  <si>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</si>
  <si>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</si>
  <si>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</si>
  <si>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</si>
  <si>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</si>
  <si>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</si>
  <si>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</si>
  <si>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</si>
  <si>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</si>
  <si>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</si>
  <si>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</si>
  <si>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</si>
  <si>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</si>
  <si>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</si>
  <si>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</si>
  <si>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</si>
  <si>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</si>
  <si>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</si>
  <si>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</si>
  <si>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</si>
  <si>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</si>
  <si>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</si>
  <si>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</si>
  <si>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</si>
  <si>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</si>
  <si>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</si>
  <si>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</si>
  <si>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</si>
  <si>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</si>
  <si>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</si>
  <si>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</si>
  <si>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</si>
  <si>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</si>
  <si>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</si>
  <si>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</si>
  <si>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</si>
  <si>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</si>
  <si>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</si>
  <si>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</si>
  <si>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</si>
  <si>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</si>
  <si>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</si>
  <si>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</si>
  <si>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</si>
  <si>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</si>
  <si>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</si>
  <si>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</si>
  <si>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</si>
  <si>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</si>
  <si>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</si>
  <si>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</si>
  <si>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</si>
  <si>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</si>
  <si>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</si>
  <si>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</si>
  <si>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</si>
  <si>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</si>
  <si>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</si>
  <si>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</si>
  <si>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</si>
  <si>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</si>
  <si>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</si>
  <si>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</si>
  <si>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</si>
  <si>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</si>
  <si>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509020</t>
  </si>
  <si>
    <t xml:space="preserve">  鹿寨县导江乡水产畜牧兽医站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</si>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</sst>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;;"/>
    <numFmt numFmtId="178" formatCode="0.00_);[Red]\(0.00\)"/>
    <numFmt numFmtId="179" formatCode="#,##0.0_ "/>
    <numFmt numFmtId="180" formatCode="0.00_ "/>
  </numFmts>
  <fonts count="31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3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8" fontId="0" fillId="0" borderId="3" xfId="0" applyNumberForma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8" fontId="6" fillId="0" borderId="3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180" fontId="0" fillId="0" borderId="2" xfId="0" applyNumberFormat="1" applyFont="1" applyFill="1" applyBorder="1" applyAlignment="1">
      <alignment vertical="center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180" fontId="0" fillId="0" borderId="3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80" fontId="0" fillId="0" borderId="0" xfId="0" applyNumberFormat="1" applyFill="1">
      <alignment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horizontal="right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3" fillId="0" borderId="4" xfId="0" applyNumberFormat="1" applyFont="1" applyFill="1" applyBorder="1" applyAlignment="1" applyProtection="1">
      <alignment horizontal="right" vertical="center"/>
    </xf>
    <xf numFmtId="180" fontId="1" fillId="0" borderId="6" xfId="0" applyNumberFormat="1" applyFont="1" applyFill="1" applyBorder="1" applyAlignment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vertical="center"/>
    </xf>
    <xf numFmtId="180" fontId="9" fillId="0" borderId="3" xfId="0" applyNumberFormat="1" applyFont="1" applyFill="1" applyBorder="1">
      <alignment vertical="center"/>
    </xf>
    <xf numFmtId="180" fontId="9" fillId="0" borderId="3" xfId="0" applyNumberFormat="1" applyFont="1" applyFill="1" applyBorder="1" applyAlignment="1">
      <alignment vertical="center"/>
    </xf>
    <xf numFmtId="180" fontId="0" fillId="0" borderId="3" xfId="0" applyNumberFormat="1" applyFill="1" applyBorder="1">
      <alignment vertical="center"/>
    </xf>
    <xf numFmtId="180" fontId="8" fillId="0" borderId="11" xfId="0" applyNumberFormat="1" applyFont="1" applyFill="1" applyBorder="1" applyAlignment="1">
      <alignment horizontal="right" vertical="center" wrapText="1"/>
    </xf>
    <xf numFmtId="180" fontId="8" fillId="0" borderId="3" xfId="0" applyNumberFormat="1" applyFont="1" applyFill="1" applyBorder="1" applyAlignment="1">
      <alignment horizontal="right" vertical="center" wrapText="1"/>
    </xf>
    <xf numFmtId="180" fontId="1" fillId="0" borderId="11" xfId="0" applyNumberFormat="1" applyFont="1" applyFill="1" applyBorder="1" applyAlignment="1">
      <alignment horizontal="right" vertical="center" wrapText="1"/>
    </xf>
    <xf numFmtId="180" fontId="1" fillId="0" borderId="4" xfId="0" applyNumberFormat="1" applyFont="1" applyFill="1" applyBorder="1" applyAlignment="1">
      <alignment horizontal="right" vertical="center" wrapText="1"/>
    </xf>
    <xf numFmtId="180" fontId="1" fillId="0" borderId="12" xfId="0" applyNumberFormat="1" applyFont="1" applyFill="1" applyBorder="1" applyAlignment="1">
      <alignment horizontal="right" vertical="center" wrapText="1"/>
    </xf>
    <xf numFmtId="180" fontId="1" fillId="0" borderId="13" xfId="0" applyNumberFormat="1" applyFont="1" applyFill="1" applyBorder="1" applyAlignment="1">
      <alignment horizontal="right" vertical="center" wrapText="1"/>
    </xf>
    <xf numFmtId="178" fontId="0" fillId="0" borderId="0" xfId="0" applyNumberFormat="1">
      <alignment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109" t="s">
        <v>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259</v>
      </c>
      <c r="Y1" s="17"/>
    </row>
    <row r="2" ht="19.5" customHeight="1" spans="1:25">
      <c r="A2" s="11" t="s">
        <v>260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252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100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100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253</v>
      </c>
      <c r="R5" s="12" t="s">
        <v>70</v>
      </c>
      <c r="S5" s="12" t="s">
        <v>254</v>
      </c>
      <c r="T5" s="12" t="s">
        <v>72</v>
      </c>
      <c r="U5" s="12" t="s">
        <v>73</v>
      </c>
      <c r="V5" s="12" t="s">
        <v>74</v>
      </c>
      <c r="W5" s="12" t="s">
        <v>100</v>
      </c>
      <c r="X5" s="12" t="s">
        <v>60</v>
      </c>
      <c r="Y5" s="12" t="s">
        <v>61</v>
      </c>
    </row>
    <row r="6" ht="14.25" customHeight="1" spans="1:25">
      <c r="A6" s="12" t="s">
        <v>255</v>
      </c>
      <c r="B6" s="12" t="s">
        <v>255</v>
      </c>
      <c r="C6" s="12" t="s">
        <v>255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262</v>
      </c>
      <c r="AI1" s="9"/>
    </row>
    <row r="2" ht="23.45" customHeight="1" spans="1:3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/>
      <c r="N4" s="4"/>
      <c r="O4" s="4"/>
      <c r="P4" s="4"/>
      <c r="Q4" s="4"/>
      <c r="R4" s="4"/>
      <c r="S4" s="4"/>
      <c r="T4" s="4"/>
      <c r="U4" s="4" t="s">
        <v>271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272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273</v>
      </c>
      <c r="N5" s="4"/>
      <c r="O5" s="4"/>
      <c r="P5" s="4" t="s">
        <v>274</v>
      </c>
      <c r="Q5" s="4" t="s">
        <v>275</v>
      </c>
      <c r="R5" s="4" t="s">
        <v>230</v>
      </c>
      <c r="S5" s="4" t="s">
        <v>231</v>
      </c>
      <c r="T5" s="4" t="s">
        <v>276</v>
      </c>
      <c r="U5" s="4" t="s">
        <v>9</v>
      </c>
      <c r="V5" s="4" t="s">
        <v>277</v>
      </c>
      <c r="W5" s="4"/>
      <c r="X5" s="4"/>
      <c r="Y5" s="4"/>
      <c r="Z5" s="4"/>
      <c r="AA5" s="4"/>
      <c r="AB5" s="4"/>
      <c r="AC5" s="4"/>
      <c r="AD5" s="4"/>
      <c r="AE5" s="4" t="s">
        <v>278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279</v>
      </c>
      <c r="O6" s="4" t="s">
        <v>280</v>
      </c>
      <c r="P6" s="4"/>
      <c r="Q6" s="4"/>
      <c r="R6" s="4"/>
      <c r="S6" s="4"/>
      <c r="T6" s="4"/>
      <c r="U6" s="4"/>
      <c r="V6" s="4" t="s">
        <v>100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100</v>
      </c>
      <c r="X8" s="4" t="s">
        <v>283</v>
      </c>
      <c r="Y8" s="4" t="s">
        <v>284</v>
      </c>
      <c r="Z8" s="4" t="s">
        <v>285</v>
      </c>
      <c r="AA8" s="4" t="s">
        <v>100</v>
      </c>
      <c r="AB8" s="4" t="s">
        <v>283</v>
      </c>
      <c r="AC8" s="4" t="s">
        <v>284</v>
      </c>
      <c r="AD8" s="4" t="s">
        <v>285</v>
      </c>
      <c r="AE8" s="4" t="s">
        <v>100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W6:Z7"/>
    <mergeCell ref="AA6:AD7"/>
    <mergeCell ref="AE5:AH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B6" sqref="B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105" t="s">
        <v>4</v>
      </c>
      <c r="B4" s="105"/>
      <c r="C4" s="105" t="s">
        <v>5</v>
      </c>
      <c r="D4" s="105"/>
      <c r="E4" s="105"/>
      <c r="F4" s="105"/>
      <c r="G4" s="105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106">
        <v>72.63</v>
      </c>
      <c r="C6" s="14" t="s">
        <v>14</v>
      </c>
      <c r="D6" s="107"/>
      <c r="E6" s="108"/>
      <c r="F6" s="108"/>
      <c r="G6" s="108"/>
    </row>
    <row r="7" spans="1:7">
      <c r="A7" s="14" t="s">
        <v>15</v>
      </c>
      <c r="B7" s="108"/>
      <c r="C7" s="14" t="s">
        <v>16</v>
      </c>
      <c r="D7" s="107"/>
      <c r="E7" s="108"/>
      <c r="F7" s="108"/>
      <c r="G7" s="108"/>
    </row>
    <row r="8" spans="1:7">
      <c r="A8" s="14" t="s">
        <v>17</v>
      </c>
      <c r="B8" s="108"/>
      <c r="C8" s="14" t="s">
        <v>18</v>
      </c>
      <c r="D8" s="107"/>
      <c r="E8" s="108"/>
      <c r="F8" s="108"/>
      <c r="G8" s="108"/>
    </row>
    <row r="9" spans="1:7">
      <c r="A9" s="14"/>
      <c r="B9" s="108"/>
      <c r="C9" s="14" t="s">
        <v>19</v>
      </c>
      <c r="D9" s="107"/>
      <c r="E9" s="108"/>
      <c r="F9" s="108"/>
      <c r="G9" s="108"/>
    </row>
    <row r="10" spans="1:7">
      <c r="A10" s="14"/>
      <c r="B10" s="108"/>
      <c r="C10" s="14" t="s">
        <v>20</v>
      </c>
      <c r="D10" s="107"/>
      <c r="E10" s="108"/>
      <c r="F10" s="108"/>
      <c r="G10" s="108"/>
    </row>
    <row r="11" spans="1:7">
      <c r="A11" s="14"/>
      <c r="B11" s="108"/>
      <c r="C11" s="14" t="s">
        <v>21</v>
      </c>
      <c r="D11" s="107"/>
      <c r="E11" s="108"/>
      <c r="F11" s="108"/>
      <c r="G11" s="108"/>
    </row>
    <row r="12" spans="1:7">
      <c r="A12" s="14"/>
      <c r="B12" s="108"/>
      <c r="C12" s="14" t="s">
        <v>22</v>
      </c>
      <c r="D12" s="107"/>
      <c r="E12" s="107"/>
      <c r="F12" s="108"/>
      <c r="G12" s="108"/>
    </row>
    <row r="13" spans="1:7">
      <c r="A13" s="14"/>
      <c r="B13" s="108"/>
      <c r="C13" s="14" t="s">
        <v>23</v>
      </c>
      <c r="D13" s="107">
        <v>11.58</v>
      </c>
      <c r="E13" s="107">
        <v>11.58</v>
      </c>
      <c r="F13" s="108"/>
      <c r="G13" s="108"/>
    </row>
    <row r="14" spans="1:7">
      <c r="A14" s="14"/>
      <c r="B14" s="108"/>
      <c r="C14" s="14" t="s">
        <v>24</v>
      </c>
      <c r="D14" s="107">
        <v>4.02</v>
      </c>
      <c r="E14" s="107">
        <v>4.02</v>
      </c>
      <c r="F14" s="108"/>
      <c r="G14" s="108"/>
    </row>
    <row r="15" spans="1:7">
      <c r="A15" s="14"/>
      <c r="B15" s="108"/>
      <c r="C15" s="14" t="s">
        <v>25</v>
      </c>
      <c r="D15" s="107"/>
      <c r="E15" s="107"/>
      <c r="F15" s="108"/>
      <c r="G15" s="108"/>
    </row>
    <row r="16" spans="1:7">
      <c r="A16" s="14"/>
      <c r="B16" s="108"/>
      <c r="C16" s="14" t="s">
        <v>26</v>
      </c>
      <c r="D16" s="107"/>
      <c r="E16" s="107"/>
      <c r="F16" s="108"/>
      <c r="G16" s="108"/>
    </row>
    <row r="17" spans="1:7">
      <c r="A17" s="14"/>
      <c r="B17" s="108"/>
      <c r="C17" s="14" t="s">
        <v>27</v>
      </c>
      <c r="D17" s="107">
        <v>50.9</v>
      </c>
      <c r="E17" s="107">
        <v>50.9</v>
      </c>
      <c r="F17" s="108"/>
      <c r="G17" s="108"/>
    </row>
    <row r="18" spans="1:7">
      <c r="A18" s="14"/>
      <c r="B18" s="108"/>
      <c r="C18" s="14" t="s">
        <v>28</v>
      </c>
      <c r="D18" s="107"/>
      <c r="E18" s="107"/>
      <c r="F18" s="108"/>
      <c r="G18" s="108"/>
    </row>
    <row r="19" spans="1:7">
      <c r="A19" s="14"/>
      <c r="B19" s="108"/>
      <c r="C19" s="14" t="s">
        <v>29</v>
      </c>
      <c r="D19" s="107"/>
      <c r="E19" s="107"/>
      <c r="F19" s="108"/>
      <c r="G19" s="108"/>
    </row>
    <row r="20" spans="1:7">
      <c r="A20" s="14"/>
      <c r="B20" s="108"/>
      <c r="C20" s="14" t="s">
        <v>30</v>
      </c>
      <c r="D20" s="107"/>
      <c r="E20" s="107"/>
      <c r="F20" s="108"/>
      <c r="G20" s="108"/>
    </row>
    <row r="21" spans="1:7">
      <c r="A21" s="14"/>
      <c r="B21" s="108"/>
      <c r="C21" s="14" t="s">
        <v>31</v>
      </c>
      <c r="D21" s="107"/>
      <c r="E21" s="107"/>
      <c r="F21" s="108"/>
      <c r="G21" s="108"/>
    </row>
    <row r="22" spans="1:7">
      <c r="A22" s="14"/>
      <c r="B22" s="108"/>
      <c r="C22" s="14" t="s">
        <v>32</v>
      </c>
      <c r="D22" s="107"/>
      <c r="E22" s="107"/>
      <c r="F22" s="108"/>
      <c r="G22" s="108"/>
    </row>
    <row r="23" spans="1:7">
      <c r="A23" s="14"/>
      <c r="B23" s="108"/>
      <c r="C23" s="14" t="s">
        <v>33</v>
      </c>
      <c r="D23" s="107"/>
      <c r="E23" s="107"/>
      <c r="F23" s="108"/>
      <c r="G23" s="108"/>
    </row>
    <row r="24" spans="1:7">
      <c r="A24" s="14"/>
      <c r="B24" s="108"/>
      <c r="C24" s="14" t="s">
        <v>34</v>
      </c>
      <c r="D24" s="107">
        <v>6.13</v>
      </c>
      <c r="E24" s="107">
        <v>6.13</v>
      </c>
      <c r="F24" s="108"/>
      <c r="G24" s="108"/>
    </row>
    <row r="25" spans="1:7">
      <c r="A25" s="14"/>
      <c r="B25" s="108"/>
      <c r="C25" s="14" t="s">
        <v>35</v>
      </c>
      <c r="D25" s="108"/>
      <c r="E25" s="108"/>
      <c r="F25" s="108"/>
      <c r="G25" s="108"/>
    </row>
    <row r="26" spans="1:7">
      <c r="A26" s="14"/>
      <c r="B26" s="108"/>
      <c r="C26" s="14" t="s">
        <v>36</v>
      </c>
      <c r="D26" s="108"/>
      <c r="E26" s="108"/>
      <c r="F26" s="108"/>
      <c r="G26" s="108"/>
    </row>
    <row r="27" spans="1:7">
      <c r="A27" s="14"/>
      <c r="B27" s="108"/>
      <c r="C27" s="14" t="s">
        <v>37</v>
      </c>
      <c r="D27" s="108"/>
      <c r="E27" s="108"/>
      <c r="F27" s="108"/>
      <c r="G27" s="108"/>
    </row>
    <row r="28" spans="1:7">
      <c r="A28" s="14"/>
      <c r="B28" s="108"/>
      <c r="C28" s="14" t="s">
        <v>38</v>
      </c>
      <c r="D28" s="108"/>
      <c r="E28" s="108"/>
      <c r="F28" s="108"/>
      <c r="G28" s="108"/>
    </row>
    <row r="29" spans="1:7">
      <c r="A29" s="14"/>
      <c r="B29" s="108"/>
      <c r="C29" s="14" t="s">
        <v>39</v>
      </c>
      <c r="D29" s="108">
        <f>SUM(E29:G29)</f>
        <v>0</v>
      </c>
      <c r="E29" s="108"/>
      <c r="F29" s="108"/>
      <c r="G29" s="108"/>
    </row>
    <row r="30" spans="1:7">
      <c r="A30" s="14"/>
      <c r="B30" s="108"/>
      <c r="C30" s="14" t="s">
        <v>40</v>
      </c>
      <c r="D30" s="108">
        <f>SUM(E30:G30)</f>
        <v>0</v>
      </c>
      <c r="E30" s="108"/>
      <c r="F30" s="108"/>
      <c r="G30" s="108"/>
    </row>
    <row r="31" spans="1:7">
      <c r="A31" s="14"/>
      <c r="B31" s="108"/>
      <c r="C31" s="14" t="s">
        <v>41</v>
      </c>
      <c r="D31" s="108">
        <f>SUM(E31:G31)</f>
        <v>0</v>
      </c>
      <c r="E31" s="108"/>
      <c r="F31" s="108"/>
      <c r="G31" s="108"/>
    </row>
    <row r="32" spans="1:7">
      <c r="A32" s="14"/>
      <c r="B32" s="108"/>
      <c r="C32" s="14" t="s">
        <v>42</v>
      </c>
      <c r="D32" s="108">
        <f>SUM(E32:G32)</f>
        <v>0</v>
      </c>
      <c r="E32" s="108"/>
      <c r="F32" s="108"/>
      <c r="G32" s="108"/>
    </row>
    <row r="33" spans="1:7">
      <c r="A33" s="14"/>
      <c r="B33" s="108"/>
      <c r="C33" s="14" t="s">
        <v>43</v>
      </c>
      <c r="D33" s="108">
        <f>SUM(E33:G33)</f>
        <v>0</v>
      </c>
      <c r="E33" s="108"/>
      <c r="F33" s="108"/>
      <c r="G33" s="108"/>
    </row>
    <row r="34" spans="1:7">
      <c r="A34" s="105" t="s">
        <v>44</v>
      </c>
      <c r="B34" s="108">
        <f>SUM(B6:B33)</f>
        <v>72.63</v>
      </c>
      <c r="C34" s="105" t="s">
        <v>45</v>
      </c>
      <c r="D34" s="108">
        <f>SUM(D6:D33)</f>
        <v>72.63</v>
      </c>
      <c r="E34" s="108">
        <f>SUM(E6:E33)</f>
        <v>72.63</v>
      </c>
      <c r="F34" s="108">
        <f>SUM(F6:F33)</f>
        <v>0</v>
      </c>
      <c r="G34" s="108">
        <f>SUM(G6:G33)</f>
        <v>0</v>
      </c>
    </row>
    <row r="35" spans="1:7">
      <c r="A35" s="14" t="s">
        <v>46</v>
      </c>
      <c r="B35" s="108">
        <f>SUM(B36:B38)</f>
        <v>0</v>
      </c>
      <c r="C35" s="14" t="s">
        <v>47</v>
      </c>
      <c r="D35" s="108"/>
      <c r="E35" s="108"/>
      <c r="F35" s="108"/>
      <c r="G35" s="108"/>
    </row>
    <row r="36" spans="1:7">
      <c r="A36" s="14" t="s">
        <v>48</v>
      </c>
      <c r="B36" s="108"/>
      <c r="C36" s="14"/>
      <c r="D36" s="108"/>
      <c r="E36" s="108"/>
      <c r="F36" s="108"/>
      <c r="G36" s="108"/>
    </row>
    <row r="37" spans="1:7">
      <c r="A37" s="14" t="s">
        <v>49</v>
      </c>
      <c r="B37" s="108"/>
      <c r="C37" s="14"/>
      <c r="D37" s="108"/>
      <c r="E37" s="108"/>
      <c r="F37" s="108"/>
      <c r="G37" s="108"/>
    </row>
    <row r="38" spans="1:7">
      <c r="A38" s="14" t="s">
        <v>50</v>
      </c>
      <c r="B38" s="108"/>
      <c r="C38" s="14"/>
      <c r="D38" s="108"/>
      <c r="E38" s="108"/>
      <c r="F38" s="108"/>
      <c r="G38" s="108"/>
    </row>
    <row r="39" spans="1:7">
      <c r="A39" s="105" t="s">
        <v>51</v>
      </c>
      <c r="B39" s="108">
        <f>B34+B35</f>
        <v>72.63</v>
      </c>
      <c r="C39" s="105" t="s">
        <v>52</v>
      </c>
      <c r="D39" s="108">
        <f>D34+D35</f>
        <v>72.63</v>
      </c>
      <c r="E39" s="108">
        <f>E34+E35</f>
        <v>72.63</v>
      </c>
      <c r="F39" s="108">
        <f>F34+F35</f>
        <v>0</v>
      </c>
      <c r="G39" s="10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workbookViewId="0">
      <selection activeCell="F10" sqref="F10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8.625" customWidth="1"/>
    <col min="7" max="7" width="8.5" customWidth="1"/>
    <col min="8" max="8" width="7.75" customWidth="1"/>
    <col min="9" max="9" width="7.25" customWidth="1"/>
    <col min="10" max="10" width="6.75" customWidth="1"/>
    <col min="11" max="11" width="6.87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3" t="s">
        <v>3</v>
      </c>
      <c r="S3" s="103"/>
      <c r="T3" s="103"/>
      <c r="U3" s="10"/>
      <c r="V3" s="10"/>
    </row>
    <row r="4" spans="1:21">
      <c r="A4" s="90" t="s">
        <v>56</v>
      </c>
      <c r="B4" s="90"/>
      <c r="C4" s="90"/>
      <c r="D4" s="29" t="s">
        <v>57</v>
      </c>
      <c r="E4" s="29" t="s">
        <v>58</v>
      </c>
      <c r="F4" s="91" t="s">
        <v>59</v>
      </c>
      <c r="G4" s="91" t="s">
        <v>60</v>
      </c>
      <c r="H4" s="91"/>
      <c r="I4" s="91"/>
      <c r="J4" s="100"/>
      <c r="K4" s="29" t="s">
        <v>61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3.75" spans="1:21">
      <c r="A5" s="91" t="s">
        <v>62</v>
      </c>
      <c r="B5" s="91" t="s">
        <v>63</v>
      </c>
      <c r="C5" s="91" t="s">
        <v>64</v>
      </c>
      <c r="D5" s="29"/>
      <c r="E5" s="29"/>
      <c r="F5" s="91"/>
      <c r="G5" s="92" t="s">
        <v>9</v>
      </c>
      <c r="H5" s="37" t="s">
        <v>65</v>
      </c>
      <c r="I5" s="37" t="s">
        <v>66</v>
      </c>
      <c r="J5" s="37" t="s">
        <v>67</v>
      </c>
      <c r="K5" s="101" t="s">
        <v>9</v>
      </c>
      <c r="L5" s="102" t="s">
        <v>65</v>
      </c>
      <c r="M5" s="102" t="s">
        <v>66</v>
      </c>
      <c r="N5" s="10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104" t="s">
        <v>73</v>
      </c>
      <c r="U5" s="104" t="s">
        <v>74</v>
      </c>
    </row>
    <row r="6" spans="1:21">
      <c r="A6" s="93" t="s">
        <v>75</v>
      </c>
      <c r="B6" s="93" t="s">
        <v>75</v>
      </c>
      <c r="C6" s="93" t="s">
        <v>75</v>
      </c>
      <c r="D6" s="94" t="s">
        <v>75</v>
      </c>
      <c r="E6" s="94" t="s">
        <v>75</v>
      </c>
      <c r="F6" s="94">
        <v>1</v>
      </c>
      <c r="G6" s="94">
        <v>2</v>
      </c>
      <c r="H6" s="94">
        <v>3</v>
      </c>
      <c r="I6" s="94">
        <v>4</v>
      </c>
      <c r="J6" s="94">
        <v>5</v>
      </c>
      <c r="K6" s="94">
        <v>6</v>
      </c>
      <c r="L6" s="94">
        <v>7</v>
      </c>
      <c r="M6" s="94">
        <v>8</v>
      </c>
      <c r="N6" s="94">
        <v>9</v>
      </c>
      <c r="O6" s="94">
        <v>10</v>
      </c>
      <c r="P6" s="94">
        <v>11</v>
      </c>
      <c r="Q6" s="94">
        <v>12</v>
      </c>
      <c r="R6" s="94">
        <v>13</v>
      </c>
      <c r="S6" s="94">
        <v>14</v>
      </c>
      <c r="T6" s="94">
        <v>15</v>
      </c>
      <c r="U6" s="94">
        <v>16</v>
      </c>
    </row>
    <row r="7" s="89" customFormat="1" ht="22.5" customHeight="1" spans="1:21">
      <c r="A7" s="95"/>
      <c r="B7" s="96"/>
      <c r="C7" s="97"/>
      <c r="D7" s="98"/>
      <c r="E7" s="99" t="s">
        <v>9</v>
      </c>
      <c r="F7" s="20">
        <v>72.631354</v>
      </c>
      <c r="G7" s="21">
        <v>72.631354</v>
      </c>
      <c r="H7" s="20">
        <v>65.303489</v>
      </c>
      <c r="I7" s="20">
        <v>7.321865</v>
      </c>
      <c r="J7" s="20">
        <v>0.006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</row>
    <row r="8" s="89" customFormat="1" ht="22.5" customHeight="1" spans="1:21">
      <c r="A8" s="95"/>
      <c r="B8" s="96"/>
      <c r="C8" s="97"/>
      <c r="D8" s="98" t="s">
        <v>76</v>
      </c>
      <c r="E8" s="99" t="s">
        <v>77</v>
      </c>
      <c r="F8" s="20">
        <v>72.631354</v>
      </c>
      <c r="G8" s="21">
        <v>72.631354</v>
      </c>
      <c r="H8" s="20">
        <v>65.303489</v>
      </c>
      <c r="I8" s="20">
        <v>7.321865</v>
      </c>
      <c r="J8" s="20">
        <v>0.006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</row>
    <row r="9" s="89" customFormat="1" ht="22.5" customHeight="1" spans="1:21">
      <c r="A9" s="95"/>
      <c r="B9" s="96"/>
      <c r="C9" s="97"/>
      <c r="D9" s="98" t="s">
        <v>78</v>
      </c>
      <c r="E9" s="99" t="s">
        <v>79</v>
      </c>
      <c r="F9" s="20">
        <v>72.631354</v>
      </c>
      <c r="G9" s="21">
        <v>72.631354</v>
      </c>
      <c r="H9" s="20">
        <v>65.303489</v>
      </c>
      <c r="I9" s="20">
        <v>7.321865</v>
      </c>
      <c r="J9" s="20">
        <v>0.006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</row>
    <row r="10" s="89" customFormat="1" ht="22.5" customHeight="1" spans="1:21">
      <c r="A10" s="95" t="s">
        <v>80</v>
      </c>
      <c r="B10" s="96" t="s">
        <v>81</v>
      </c>
      <c r="C10" s="97" t="s">
        <v>81</v>
      </c>
      <c r="D10" s="98" t="s">
        <v>82</v>
      </c>
      <c r="E10" s="99" t="s">
        <v>83</v>
      </c>
      <c r="F10" s="20">
        <v>8.17492</v>
      </c>
      <c r="G10" s="21">
        <v>8.17492</v>
      </c>
      <c r="H10" s="20">
        <v>8.17492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</row>
    <row r="11" s="89" customFormat="1" ht="22.5" customHeight="1" spans="1:21">
      <c r="A11" s="95" t="s">
        <v>80</v>
      </c>
      <c r="B11" s="96" t="s">
        <v>81</v>
      </c>
      <c r="C11" s="97" t="s">
        <v>84</v>
      </c>
      <c r="D11" s="98" t="s">
        <v>82</v>
      </c>
      <c r="E11" s="99" t="s">
        <v>85</v>
      </c>
      <c r="F11" s="20">
        <v>3.411252</v>
      </c>
      <c r="G11" s="21">
        <v>3.411252</v>
      </c>
      <c r="H11" s="20">
        <v>3.411252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</row>
    <row r="12" s="89" customFormat="1" ht="22.5" customHeight="1" spans="1:21">
      <c r="A12" s="95" t="s">
        <v>86</v>
      </c>
      <c r="B12" s="96" t="s">
        <v>87</v>
      </c>
      <c r="C12" s="97" t="s">
        <v>88</v>
      </c>
      <c r="D12" s="98" t="s">
        <v>82</v>
      </c>
      <c r="E12" s="99" t="s">
        <v>89</v>
      </c>
      <c r="F12" s="20">
        <v>4.021274</v>
      </c>
      <c r="G12" s="21">
        <v>4.021274</v>
      </c>
      <c r="H12" s="20">
        <v>4.021274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</row>
    <row r="13" s="89" customFormat="1" ht="22.5" customHeight="1" spans="1:21">
      <c r="A13" s="95" t="s">
        <v>90</v>
      </c>
      <c r="B13" s="96" t="s">
        <v>91</v>
      </c>
      <c r="C13" s="97" t="s">
        <v>92</v>
      </c>
      <c r="D13" s="98" t="s">
        <v>82</v>
      </c>
      <c r="E13" s="99" t="s">
        <v>93</v>
      </c>
      <c r="F13" s="20">
        <v>50.892718</v>
      </c>
      <c r="G13" s="21">
        <v>50.892718</v>
      </c>
      <c r="H13" s="20">
        <v>43.564853</v>
      </c>
      <c r="I13" s="20">
        <v>7.321865</v>
      </c>
      <c r="J13" s="20">
        <v>0.006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</row>
    <row r="14" s="89" customFormat="1" ht="22.5" customHeight="1" spans="1:21">
      <c r="A14" s="95" t="s">
        <v>94</v>
      </c>
      <c r="B14" s="96" t="s">
        <v>88</v>
      </c>
      <c r="C14" s="97" t="s">
        <v>91</v>
      </c>
      <c r="D14" s="98" t="s">
        <v>82</v>
      </c>
      <c r="E14" s="99" t="s">
        <v>95</v>
      </c>
      <c r="F14" s="20">
        <v>6.13119</v>
      </c>
      <c r="G14" s="21">
        <v>6.13119</v>
      </c>
      <c r="H14" s="20">
        <v>6.13119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</row>
    <row r="17" spans="6:6">
      <c r="F17" s="25">
        <v>10000</v>
      </c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4"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4" customWidth="1"/>
    <col min="3" max="3" width="18.75" style="65" customWidth="1"/>
    <col min="4" max="4" width="19.75" style="65" customWidth="1"/>
    <col min="5" max="5" width="23" style="65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6"/>
      <c r="D1" s="66"/>
      <c r="E1" s="67" t="s">
        <v>96</v>
      </c>
      <c r="F1" s="2"/>
      <c r="G1" s="2"/>
      <c r="H1" s="2"/>
    </row>
    <row r="2" ht="22.5" customHeight="1" spans="1:5">
      <c r="A2" s="3" t="s">
        <v>97</v>
      </c>
      <c r="B2" s="3"/>
      <c r="C2" s="68"/>
      <c r="D2" s="68"/>
      <c r="E2" s="68"/>
    </row>
    <row r="3" ht="14.25" customHeight="1" spans="1:8">
      <c r="A3" s="2"/>
      <c r="B3" s="2"/>
      <c r="C3" s="66"/>
      <c r="D3" s="66"/>
      <c r="E3" s="67" t="s">
        <v>3</v>
      </c>
      <c r="F3" s="2"/>
      <c r="G3" s="2"/>
      <c r="H3" s="2"/>
    </row>
    <row r="4" ht="14.25" customHeight="1" spans="1:7">
      <c r="A4" s="4" t="s">
        <v>98</v>
      </c>
      <c r="B4" s="4" t="s">
        <v>99</v>
      </c>
      <c r="C4" s="69" t="s">
        <v>60</v>
      </c>
      <c r="D4" s="69"/>
      <c r="E4" s="69"/>
      <c r="F4" s="2"/>
      <c r="G4" s="2"/>
    </row>
    <row r="5" ht="9.75" customHeight="1" spans="1:8">
      <c r="A5" s="4"/>
      <c r="B5" s="4"/>
      <c r="C5" s="69" t="s">
        <v>100</v>
      </c>
      <c r="D5" s="69" t="s">
        <v>101</v>
      </c>
      <c r="E5" s="69" t="s">
        <v>102</v>
      </c>
      <c r="F5" s="2"/>
      <c r="G5" s="2"/>
      <c r="H5" s="2"/>
    </row>
    <row r="6" ht="6" customHeight="1" spans="1:5">
      <c r="A6" s="4"/>
      <c r="B6" s="4"/>
      <c r="C6" s="69"/>
      <c r="D6" s="69"/>
      <c r="E6" s="69"/>
    </row>
    <row r="7" ht="14.25" customHeight="1" spans="1:5">
      <c r="A7" s="4" t="s">
        <v>75</v>
      </c>
      <c r="B7" s="4" t="s">
        <v>75</v>
      </c>
      <c r="C7" s="69">
        <v>1</v>
      </c>
      <c r="D7" s="69">
        <v>2</v>
      </c>
      <c r="E7" s="69">
        <v>3</v>
      </c>
    </row>
    <row r="8" ht="14.25" customHeight="1" spans="1:5">
      <c r="A8" s="7"/>
      <c r="B8" s="70" t="s">
        <v>9</v>
      </c>
      <c r="C8" s="71">
        <f>SUM(C9,C21,C36)</f>
        <v>72.631354</v>
      </c>
      <c r="D8" s="71">
        <v>65.31</v>
      </c>
      <c r="E8" s="71">
        <v>7.32</v>
      </c>
    </row>
    <row r="9" ht="14.25" customHeight="1" spans="1:5">
      <c r="A9" s="70">
        <v>301</v>
      </c>
      <c r="B9" s="72" t="s">
        <v>65</v>
      </c>
      <c r="C9" s="71">
        <v>67.303489</v>
      </c>
      <c r="D9" s="71">
        <v>65.3</v>
      </c>
      <c r="E9" s="71">
        <v>0</v>
      </c>
    </row>
    <row r="10" ht="14.25" customHeight="1" spans="1:5">
      <c r="A10" s="5">
        <v>30101</v>
      </c>
      <c r="B10" s="5" t="s">
        <v>103</v>
      </c>
      <c r="C10" s="73">
        <v>15.5628</v>
      </c>
      <c r="D10" s="73">
        <v>15.5628</v>
      </c>
      <c r="E10" s="74">
        <v>0</v>
      </c>
    </row>
    <row r="11" ht="14.25" customHeight="1" spans="1:5">
      <c r="A11" s="5">
        <v>30102</v>
      </c>
      <c r="B11" s="5" t="s">
        <v>104</v>
      </c>
      <c r="C11" s="73">
        <v>10.2</v>
      </c>
      <c r="D11" s="73">
        <v>10.2</v>
      </c>
      <c r="E11" s="74">
        <v>0</v>
      </c>
    </row>
    <row r="12" ht="14.25" customHeight="1" spans="1:5">
      <c r="A12" s="5">
        <v>30103</v>
      </c>
      <c r="B12" s="5" t="s">
        <v>105</v>
      </c>
      <c r="C12" s="73">
        <v>0</v>
      </c>
      <c r="D12" s="73">
        <v>0</v>
      </c>
      <c r="E12" s="74">
        <v>0</v>
      </c>
    </row>
    <row r="13" ht="30" customHeight="1" spans="1:5">
      <c r="A13" s="5">
        <v>30108</v>
      </c>
      <c r="B13" s="5" t="s">
        <v>106</v>
      </c>
      <c r="C13" s="75">
        <v>8.17492</v>
      </c>
      <c r="D13" s="75">
        <v>8.17492</v>
      </c>
      <c r="E13" s="74">
        <v>0</v>
      </c>
    </row>
    <row r="14" ht="14.25" customHeight="1" spans="1:5">
      <c r="A14" s="5">
        <v>30109</v>
      </c>
      <c r="B14" s="5" t="s">
        <v>107</v>
      </c>
      <c r="C14" s="73">
        <v>3.411252</v>
      </c>
      <c r="D14" s="73">
        <v>3.411252</v>
      </c>
      <c r="E14" s="74">
        <v>0</v>
      </c>
    </row>
    <row r="15" ht="14.25" customHeight="1" spans="1:5">
      <c r="A15" s="5">
        <v>30110</v>
      </c>
      <c r="B15" s="5" t="s">
        <v>108</v>
      </c>
      <c r="C15" s="75">
        <v>3.985274</v>
      </c>
      <c r="D15" s="75">
        <v>3.985274</v>
      </c>
      <c r="E15" s="74">
        <v>0</v>
      </c>
    </row>
    <row r="16" ht="14.25" customHeight="1" spans="1:5">
      <c r="A16" s="5">
        <v>30112</v>
      </c>
      <c r="B16" s="5" t="s">
        <v>109</v>
      </c>
      <c r="C16" s="74">
        <f>(SUM(360+2554.66+1021.87))/10000</f>
        <v>0.393653</v>
      </c>
      <c r="D16" s="74">
        <f>(SUM(360+2554.66+1021.87))/10000</f>
        <v>0.393653</v>
      </c>
      <c r="E16" s="74">
        <v>0</v>
      </c>
    </row>
    <row r="17" ht="14.25" customHeight="1" spans="1:5">
      <c r="A17" s="5">
        <v>30111</v>
      </c>
      <c r="B17" s="5" t="s">
        <v>110</v>
      </c>
      <c r="C17" s="73">
        <v>0</v>
      </c>
      <c r="D17" s="73">
        <v>0</v>
      </c>
      <c r="E17" s="74">
        <v>0</v>
      </c>
    </row>
    <row r="18" ht="14.25" customHeight="1" spans="1:5">
      <c r="A18" s="5">
        <v>30113</v>
      </c>
      <c r="B18" s="5" t="s">
        <v>111</v>
      </c>
      <c r="C18" s="73">
        <v>6.13119</v>
      </c>
      <c r="D18" s="73">
        <v>6.13119</v>
      </c>
      <c r="E18" s="74">
        <v>0</v>
      </c>
    </row>
    <row r="19" ht="14.25" customHeight="1" spans="1:5">
      <c r="A19" s="5">
        <v>30107</v>
      </c>
      <c r="B19" s="5" t="s">
        <v>112</v>
      </c>
      <c r="C19" s="76">
        <v>12.0588</v>
      </c>
      <c r="D19" s="76">
        <v>12.0588</v>
      </c>
      <c r="E19" s="77">
        <v>0</v>
      </c>
    </row>
    <row r="20" ht="14.25" customHeight="1" spans="1:5">
      <c r="A20" s="5">
        <v>30199</v>
      </c>
      <c r="B20" s="5" t="s">
        <v>113</v>
      </c>
      <c r="C20" s="74">
        <v>5.38</v>
      </c>
      <c r="D20" s="77">
        <v>5.38</v>
      </c>
      <c r="E20" s="78">
        <v>0</v>
      </c>
    </row>
    <row r="21" ht="14.25" customHeight="1" spans="1:5">
      <c r="A21" s="70">
        <v>302</v>
      </c>
      <c r="B21" s="72" t="s">
        <v>66</v>
      </c>
      <c r="C21" s="79">
        <v>5.321865</v>
      </c>
      <c r="D21" s="80">
        <v>0</v>
      </c>
      <c r="E21" s="81">
        <f>SUM(E22:E35)</f>
        <v>7.321865</v>
      </c>
    </row>
    <row r="22" ht="14.25" customHeight="1" spans="1:5">
      <c r="A22" s="5">
        <v>30201</v>
      </c>
      <c r="B22" s="5" t="s">
        <v>114</v>
      </c>
      <c r="C22" s="60">
        <v>0.6</v>
      </c>
      <c r="D22" s="82">
        <v>0</v>
      </c>
      <c r="E22" s="63">
        <v>0.6</v>
      </c>
    </row>
    <row r="23" ht="14.25" customHeight="1" spans="1:5">
      <c r="A23" s="5">
        <v>30202</v>
      </c>
      <c r="B23" s="5" t="s">
        <v>115</v>
      </c>
      <c r="C23" s="60">
        <v>0.15</v>
      </c>
      <c r="D23" s="82">
        <v>0</v>
      </c>
      <c r="E23" s="63">
        <v>0.15</v>
      </c>
    </row>
    <row r="24" ht="14.25" customHeight="1" spans="1:5">
      <c r="A24" s="5">
        <v>30205</v>
      </c>
      <c r="B24" s="5" t="s">
        <v>116</v>
      </c>
      <c r="C24" s="60">
        <v>0.1</v>
      </c>
      <c r="D24" s="82">
        <v>0</v>
      </c>
      <c r="E24" s="63">
        <v>0.1</v>
      </c>
    </row>
    <row r="25" ht="14.25" customHeight="1" spans="1:5">
      <c r="A25" s="5">
        <v>30206</v>
      </c>
      <c r="B25" s="5" t="s">
        <v>117</v>
      </c>
      <c r="C25" s="60">
        <v>0.4</v>
      </c>
      <c r="D25" s="82">
        <v>0</v>
      </c>
      <c r="E25" s="63">
        <v>0.4</v>
      </c>
    </row>
    <row r="26" ht="14.25" customHeight="1" spans="1:5">
      <c r="A26" s="5">
        <v>30207</v>
      </c>
      <c r="B26" s="5" t="s">
        <v>118</v>
      </c>
      <c r="C26" s="60">
        <v>0.27</v>
      </c>
      <c r="D26" s="82">
        <v>0</v>
      </c>
      <c r="E26" s="63">
        <v>0.27</v>
      </c>
    </row>
    <row r="27" ht="14.25" customHeight="1" spans="1:5">
      <c r="A27" s="5">
        <v>30211</v>
      </c>
      <c r="B27" s="5" t="s">
        <v>119</v>
      </c>
      <c r="C27" s="60">
        <v>1.65</v>
      </c>
      <c r="D27" s="82">
        <v>0</v>
      </c>
      <c r="E27" s="63">
        <v>1.65</v>
      </c>
    </row>
    <row r="28" ht="14.25" customHeight="1" spans="1:5">
      <c r="A28" s="5">
        <v>30213</v>
      </c>
      <c r="B28" s="5" t="s">
        <v>120</v>
      </c>
      <c r="C28" s="60">
        <v>0.2</v>
      </c>
      <c r="D28" s="82">
        <v>0</v>
      </c>
      <c r="E28" s="63">
        <v>0.2</v>
      </c>
    </row>
    <row r="29" ht="14.25" customHeight="1" spans="1:5">
      <c r="A29" s="5">
        <v>30215</v>
      </c>
      <c r="B29" s="5" t="s">
        <v>121</v>
      </c>
      <c r="C29" s="60">
        <v>0.2</v>
      </c>
      <c r="D29" s="82">
        <v>0</v>
      </c>
      <c r="E29" s="63">
        <v>0.2</v>
      </c>
    </row>
    <row r="30" ht="14.25" customHeight="1" spans="1:5">
      <c r="A30" s="5">
        <v>30216</v>
      </c>
      <c r="B30" s="5" t="s">
        <v>122</v>
      </c>
      <c r="C30" s="60">
        <v>0.3</v>
      </c>
      <c r="D30" s="82">
        <v>0</v>
      </c>
      <c r="E30" s="63">
        <v>0.3</v>
      </c>
    </row>
    <row r="31" ht="14.25" customHeight="1" spans="1:5">
      <c r="A31" s="5">
        <v>30217</v>
      </c>
      <c r="B31" s="5" t="s">
        <v>123</v>
      </c>
      <c r="C31" s="60">
        <v>0.05</v>
      </c>
      <c r="D31" s="82">
        <v>0</v>
      </c>
      <c r="E31" s="63">
        <v>0.05</v>
      </c>
    </row>
    <row r="32" ht="14.25" customHeight="1" spans="1:5">
      <c r="A32" s="5">
        <v>30231</v>
      </c>
      <c r="B32" s="5" t="s">
        <v>124</v>
      </c>
      <c r="C32" s="60">
        <v>0</v>
      </c>
      <c r="D32" s="82">
        <v>0</v>
      </c>
      <c r="E32" s="63">
        <v>0</v>
      </c>
    </row>
    <row r="33" ht="14.25" customHeight="1" spans="1:5">
      <c r="A33" s="5">
        <v>30239</v>
      </c>
      <c r="B33" s="5" t="s">
        <v>125</v>
      </c>
      <c r="C33" s="60">
        <v>0.3</v>
      </c>
      <c r="D33" s="82">
        <v>0</v>
      </c>
      <c r="E33" s="63">
        <v>0.3</v>
      </c>
    </row>
    <row r="34" ht="14.25" customHeight="1" spans="1:5">
      <c r="A34" s="5">
        <v>30228</v>
      </c>
      <c r="B34" s="5" t="s">
        <v>126</v>
      </c>
      <c r="C34" s="60">
        <v>1.021865</v>
      </c>
      <c r="D34" s="82">
        <v>0</v>
      </c>
      <c r="E34" s="63">
        <v>1.021865</v>
      </c>
    </row>
    <row r="35" ht="14.25" customHeight="1" spans="1:5">
      <c r="A35" s="5">
        <v>30299</v>
      </c>
      <c r="B35" s="5" t="s">
        <v>127</v>
      </c>
      <c r="C35" s="60">
        <v>2.08</v>
      </c>
      <c r="D35" s="63">
        <v>0</v>
      </c>
      <c r="E35" s="63">
        <v>2.08</v>
      </c>
    </row>
    <row r="36" ht="14.25" customHeight="1" spans="1:5">
      <c r="A36" s="70">
        <v>303</v>
      </c>
      <c r="B36" s="72" t="s">
        <v>67</v>
      </c>
      <c r="C36" s="83">
        <v>0.006</v>
      </c>
      <c r="D36" s="84">
        <v>0.006</v>
      </c>
      <c r="E36" s="84">
        <v>0</v>
      </c>
    </row>
    <row r="37" ht="14.25" customHeight="1" spans="1:5">
      <c r="A37" s="5">
        <v>30302</v>
      </c>
      <c r="B37" s="5" t="s">
        <v>128</v>
      </c>
      <c r="C37" s="85">
        <v>0</v>
      </c>
      <c r="D37" s="78">
        <v>0</v>
      </c>
      <c r="E37" s="86">
        <v>0</v>
      </c>
    </row>
    <row r="38" ht="14.25" customHeight="1" spans="1:5">
      <c r="A38" s="5">
        <v>30305</v>
      </c>
      <c r="B38" s="5" t="s">
        <v>129</v>
      </c>
      <c r="C38" s="85">
        <v>0</v>
      </c>
      <c r="D38" s="78">
        <v>0</v>
      </c>
      <c r="E38" s="86">
        <v>0</v>
      </c>
    </row>
    <row r="39" ht="14.25" customHeight="1" spans="1:5">
      <c r="A39" s="5">
        <v>30307</v>
      </c>
      <c r="B39" s="5" t="s">
        <v>130</v>
      </c>
      <c r="C39" s="85">
        <v>0</v>
      </c>
      <c r="D39" s="78">
        <v>0</v>
      </c>
      <c r="E39" s="87">
        <v>0</v>
      </c>
    </row>
    <row r="40" ht="21" customHeight="1" spans="1:5">
      <c r="A40" s="5">
        <v>30399</v>
      </c>
      <c r="B40" s="5" t="s">
        <v>131</v>
      </c>
      <c r="C40" s="74">
        <v>0</v>
      </c>
      <c r="D40" s="88">
        <v>0</v>
      </c>
      <c r="E40" s="74">
        <v>0</v>
      </c>
    </row>
    <row r="41" ht="14.25" customHeight="1" spans="1:5">
      <c r="A41" s="5">
        <v>30309</v>
      </c>
      <c r="B41" s="5" t="s">
        <v>132</v>
      </c>
      <c r="C41" s="74">
        <v>0.006</v>
      </c>
      <c r="D41" s="74">
        <v>0.006</v>
      </c>
      <c r="E41" s="74">
        <v>0</v>
      </c>
    </row>
    <row r="42" ht="14.25" customHeight="1" spans="1:5">
      <c r="A42" s="5"/>
      <c r="B42" s="5"/>
      <c r="C42" s="74"/>
      <c r="D42" s="74"/>
      <c r="E42" s="74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7" sqref="D7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133</v>
      </c>
    </row>
    <row r="2" ht="51.95" customHeight="1" spans="2:4">
      <c r="B2" s="11" t="s">
        <v>134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49" t="s">
        <v>135</v>
      </c>
      <c r="C4" s="49" t="s">
        <v>136</v>
      </c>
      <c r="D4" s="49" t="s">
        <v>137</v>
      </c>
    </row>
    <row r="5" ht="17.1" customHeight="1" spans="2:4">
      <c r="B5" s="49" t="s">
        <v>75</v>
      </c>
      <c r="C5" s="50">
        <v>1</v>
      </c>
      <c r="D5" s="50">
        <v>2</v>
      </c>
    </row>
    <row r="6" ht="17.1" customHeight="1" spans="2:4">
      <c r="B6" s="49" t="s">
        <v>9</v>
      </c>
      <c r="C6" s="58">
        <v>0.45</v>
      </c>
      <c r="D6" s="59">
        <v>0.45</v>
      </c>
    </row>
    <row r="7" ht="17.1" customHeight="1" spans="2:4">
      <c r="B7" s="50" t="s">
        <v>138</v>
      </c>
      <c r="C7" s="60">
        <v>0.05</v>
      </c>
      <c r="D7" s="60">
        <v>0.05</v>
      </c>
    </row>
    <row r="8" ht="17.1" customHeight="1" spans="2:4">
      <c r="B8" s="50" t="s">
        <v>139</v>
      </c>
      <c r="C8" s="61"/>
      <c r="D8" s="62"/>
    </row>
    <row r="9" ht="17.1" customHeight="1" spans="2:4">
      <c r="B9" s="50" t="s">
        <v>140</v>
      </c>
      <c r="C9" s="60">
        <v>0.05</v>
      </c>
      <c r="D9" s="63">
        <v>0.05</v>
      </c>
    </row>
    <row r="10" ht="17.1" customHeight="1" spans="2:4">
      <c r="B10" s="50" t="s">
        <v>141</v>
      </c>
      <c r="C10" s="61"/>
      <c r="D10" s="62"/>
    </row>
    <row r="11" ht="17.1" customHeight="1" spans="2:4">
      <c r="B11" s="50" t="s">
        <v>142</v>
      </c>
      <c r="C11" s="61"/>
      <c r="D11" s="62"/>
    </row>
    <row r="12" ht="17.1" customHeight="1" spans="2:4">
      <c r="B12" s="50" t="s">
        <v>143</v>
      </c>
      <c r="C12" s="61"/>
      <c r="D12" s="62"/>
    </row>
    <row r="13" ht="17.1" customHeight="1" spans="2:4">
      <c r="B13" s="50" t="s">
        <v>144</v>
      </c>
      <c r="C13" s="60">
        <v>0.2</v>
      </c>
      <c r="D13" s="63">
        <v>0.2</v>
      </c>
    </row>
    <row r="14" ht="17.1" customHeight="1" spans="2:4">
      <c r="B14" s="50" t="s">
        <v>145</v>
      </c>
      <c r="C14" s="60">
        <v>0.2</v>
      </c>
      <c r="D14" s="63">
        <v>0.2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44"/>
  <sheetViews>
    <sheetView topLeftCell="C25" workbookViewId="0">
      <selection activeCell="G8" sqref="G8"/>
    </sheetView>
  </sheetViews>
  <sheetFormatPr defaultColWidth="10" defaultRowHeight="13.5" outlineLevelCol="6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146</v>
      </c>
    </row>
    <row r="2" ht="18" customHeight="1" spans="2:7">
      <c r="B2" s="11" t="s">
        <v>147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49" t="s">
        <v>148</v>
      </c>
      <c r="C4" s="49"/>
      <c r="D4" s="49" t="s">
        <v>149</v>
      </c>
      <c r="E4" s="49"/>
      <c r="F4" s="49"/>
      <c r="G4" s="49"/>
    </row>
    <row r="5" ht="17.1" customHeight="1" spans="2:7">
      <c r="B5" s="49" t="s">
        <v>150</v>
      </c>
      <c r="C5" s="49" t="s">
        <v>151</v>
      </c>
      <c r="D5" s="49" t="s">
        <v>152</v>
      </c>
      <c r="E5" s="49" t="s">
        <v>151</v>
      </c>
      <c r="F5" s="49" t="s">
        <v>152</v>
      </c>
      <c r="G5" s="49" t="s">
        <v>151</v>
      </c>
    </row>
    <row r="6" ht="17.1" customHeight="1" spans="2:7">
      <c r="B6" s="50" t="s">
        <v>153</v>
      </c>
      <c r="C6" s="51">
        <v>72.631354</v>
      </c>
      <c r="D6" s="52" t="s">
        <v>154</v>
      </c>
      <c r="E6" s="53">
        <v>0</v>
      </c>
      <c r="F6" s="54" t="s">
        <v>155</v>
      </c>
      <c r="G6" s="55">
        <v>72.6314</v>
      </c>
    </row>
    <row r="7" ht="17.1" customHeight="1" spans="2:7">
      <c r="B7" s="50" t="s">
        <v>156</v>
      </c>
      <c r="C7" s="51">
        <v>72.631354</v>
      </c>
      <c r="D7" s="52" t="s">
        <v>157</v>
      </c>
      <c r="E7" s="53">
        <v>0</v>
      </c>
      <c r="F7" s="54" t="s">
        <v>158</v>
      </c>
      <c r="G7" s="55">
        <v>65.3035</v>
      </c>
    </row>
    <row r="8" ht="17.1" customHeight="1" spans="2:7">
      <c r="B8" s="50" t="s">
        <v>159</v>
      </c>
      <c r="C8" s="55">
        <v>0</v>
      </c>
      <c r="D8" s="52" t="s">
        <v>160</v>
      </c>
      <c r="E8" s="53">
        <v>0</v>
      </c>
      <c r="F8" s="54" t="s">
        <v>161</v>
      </c>
      <c r="G8" s="55">
        <v>7.3219</v>
      </c>
    </row>
    <row r="9" ht="17.1" customHeight="1" spans="2:7">
      <c r="B9" s="50" t="s">
        <v>162</v>
      </c>
      <c r="C9" s="55">
        <v>0</v>
      </c>
      <c r="D9" s="52" t="s">
        <v>163</v>
      </c>
      <c r="E9" s="53">
        <v>0</v>
      </c>
      <c r="F9" s="54" t="s">
        <v>164</v>
      </c>
      <c r="G9" s="55">
        <v>0.006</v>
      </c>
    </row>
    <row r="10" ht="17.1" customHeight="1" spans="2:7">
      <c r="B10" s="50" t="s">
        <v>165</v>
      </c>
      <c r="C10" s="55">
        <v>0</v>
      </c>
      <c r="D10" s="52" t="s">
        <v>166</v>
      </c>
      <c r="E10" s="53">
        <v>0</v>
      </c>
      <c r="F10" s="54" t="s">
        <v>167</v>
      </c>
      <c r="G10" s="55">
        <v>0</v>
      </c>
    </row>
    <row r="11" ht="17.1" customHeight="1" spans="2:7">
      <c r="B11" s="50" t="s">
        <v>168</v>
      </c>
      <c r="C11" s="55">
        <v>0</v>
      </c>
      <c r="D11" s="52" t="s">
        <v>169</v>
      </c>
      <c r="E11" s="53">
        <v>0</v>
      </c>
      <c r="F11" s="54" t="s">
        <v>170</v>
      </c>
      <c r="G11" s="55">
        <v>0</v>
      </c>
    </row>
    <row r="12" ht="17.1" customHeight="1" spans="2:7">
      <c r="B12" s="50" t="s">
        <v>171</v>
      </c>
      <c r="C12" s="55">
        <v>0</v>
      </c>
      <c r="D12" s="52" t="s">
        <v>172</v>
      </c>
      <c r="E12" s="53">
        <v>0</v>
      </c>
      <c r="F12" s="54" t="s">
        <v>158</v>
      </c>
      <c r="G12" s="55">
        <v>0</v>
      </c>
    </row>
    <row r="13" ht="17.1" customHeight="1" spans="2:7">
      <c r="B13" s="50" t="s">
        <v>173</v>
      </c>
      <c r="C13" s="55">
        <v>0</v>
      </c>
      <c r="D13" s="52" t="s">
        <v>174</v>
      </c>
      <c r="E13" s="53">
        <v>11.5862</v>
      </c>
      <c r="F13" s="54" t="s">
        <v>161</v>
      </c>
      <c r="G13" s="55">
        <v>0</v>
      </c>
    </row>
    <row r="14" ht="17.1" customHeight="1" spans="2:7">
      <c r="B14" s="50" t="s">
        <v>175</v>
      </c>
      <c r="C14" s="55">
        <v>0</v>
      </c>
      <c r="D14" s="52" t="s">
        <v>176</v>
      </c>
      <c r="E14" s="53">
        <v>4.0213</v>
      </c>
      <c r="F14" s="54" t="s">
        <v>164</v>
      </c>
      <c r="G14" s="55">
        <v>0</v>
      </c>
    </row>
    <row r="15" ht="17.1" customHeight="1" spans="2:7">
      <c r="B15" s="50" t="s">
        <v>177</v>
      </c>
      <c r="C15" s="55">
        <v>0</v>
      </c>
      <c r="D15" s="52" t="s">
        <v>178</v>
      </c>
      <c r="E15" s="53">
        <v>0</v>
      </c>
      <c r="F15" s="54" t="s">
        <v>179</v>
      </c>
      <c r="G15" s="55">
        <v>0</v>
      </c>
    </row>
    <row r="16" ht="17.1" customHeight="1" spans="2:7">
      <c r="B16" s="50" t="s">
        <v>180</v>
      </c>
      <c r="C16" s="55">
        <v>0</v>
      </c>
      <c r="D16" s="52" t="s">
        <v>181</v>
      </c>
      <c r="E16" s="53">
        <v>0</v>
      </c>
      <c r="F16" s="54" t="s">
        <v>182</v>
      </c>
      <c r="G16" s="55">
        <v>0</v>
      </c>
    </row>
    <row r="17" ht="17.1" customHeight="1" spans="2:7">
      <c r="B17" s="50" t="s">
        <v>183</v>
      </c>
      <c r="C17" s="55">
        <f>(SUM(C18:C19))/10000</f>
        <v>0</v>
      </c>
      <c r="D17" s="52" t="s">
        <v>184</v>
      </c>
      <c r="E17" s="53">
        <v>50.8927</v>
      </c>
      <c r="F17" s="54" t="s">
        <v>185</v>
      </c>
      <c r="G17" s="55">
        <v>0</v>
      </c>
    </row>
    <row r="18" ht="17.1" customHeight="1" spans="2:7">
      <c r="B18" s="50" t="s">
        <v>186</v>
      </c>
      <c r="C18" s="55">
        <v>0</v>
      </c>
      <c r="D18" s="52" t="s">
        <v>187</v>
      </c>
      <c r="E18" s="53">
        <v>0</v>
      </c>
      <c r="F18" s="54" t="s">
        <v>188</v>
      </c>
      <c r="G18" s="55">
        <v>0</v>
      </c>
    </row>
    <row r="19" ht="17.1" customHeight="1" spans="2:7">
      <c r="B19" s="50" t="s">
        <v>189</v>
      </c>
      <c r="C19" s="55">
        <v>0</v>
      </c>
      <c r="D19" s="52" t="s">
        <v>190</v>
      </c>
      <c r="E19" s="53">
        <v>0</v>
      </c>
      <c r="F19" s="54" t="s">
        <v>191</v>
      </c>
      <c r="G19" s="55">
        <v>0</v>
      </c>
    </row>
    <row r="20" ht="17.1" customHeight="1" spans="2:7">
      <c r="B20" s="50" t="s">
        <v>192</v>
      </c>
      <c r="C20" s="55">
        <f>(SUM(C21:C23))/10000</f>
        <v>0</v>
      </c>
      <c r="D20" s="52" t="s">
        <v>193</v>
      </c>
      <c r="E20" s="53">
        <v>0</v>
      </c>
      <c r="F20" s="54" t="s">
        <v>194</v>
      </c>
      <c r="G20" s="55">
        <v>0</v>
      </c>
    </row>
    <row r="21" ht="17.1" customHeight="1" spans="2:7">
      <c r="B21" s="50" t="s">
        <v>195</v>
      </c>
      <c r="C21" s="55">
        <v>0</v>
      </c>
      <c r="D21" s="52" t="s">
        <v>196</v>
      </c>
      <c r="E21" s="53">
        <v>0</v>
      </c>
      <c r="F21" s="54" t="s">
        <v>197</v>
      </c>
      <c r="G21" s="55">
        <v>0</v>
      </c>
    </row>
    <row r="22" ht="17.1" customHeight="1" spans="2:7">
      <c r="B22" s="50" t="s">
        <v>198</v>
      </c>
      <c r="C22" s="55">
        <v>0</v>
      </c>
      <c r="D22" s="52" t="s">
        <v>199</v>
      </c>
      <c r="E22" s="53">
        <v>0</v>
      </c>
      <c r="F22" s="54">
        <v>0</v>
      </c>
      <c r="G22" s="55">
        <v>0</v>
      </c>
    </row>
    <row r="23" ht="17.1" customHeight="1" spans="2:7">
      <c r="B23" s="50" t="s">
        <v>200</v>
      </c>
      <c r="C23" s="55">
        <v>0</v>
      </c>
      <c r="D23" s="52" t="s">
        <v>201</v>
      </c>
      <c r="E23" s="53">
        <v>0</v>
      </c>
      <c r="F23" s="54">
        <v>0</v>
      </c>
      <c r="G23" s="55">
        <v>0</v>
      </c>
    </row>
    <row r="24" ht="17.1" customHeight="1" spans="2:7">
      <c r="B24" s="50"/>
      <c r="C24" s="55">
        <v>0</v>
      </c>
      <c r="D24" s="52" t="s">
        <v>202</v>
      </c>
      <c r="E24" s="53">
        <v>6.1312</v>
      </c>
      <c r="F24" s="54">
        <v>0</v>
      </c>
      <c r="G24" s="55">
        <v>0</v>
      </c>
    </row>
    <row r="25" ht="17.1" customHeight="1" spans="2:7">
      <c r="B25" s="50"/>
      <c r="C25" s="55">
        <v>0</v>
      </c>
      <c r="D25" s="52" t="s">
        <v>203</v>
      </c>
      <c r="E25" s="53">
        <v>0</v>
      </c>
      <c r="F25" s="54">
        <v>0</v>
      </c>
      <c r="G25" s="55">
        <v>0</v>
      </c>
    </row>
    <row r="26" ht="17.1" customHeight="1" spans="2:7">
      <c r="B26" s="50"/>
      <c r="C26" s="52">
        <v>0</v>
      </c>
      <c r="D26" s="52" t="s">
        <v>204</v>
      </c>
      <c r="E26" s="53">
        <v>0</v>
      </c>
      <c r="F26" s="52">
        <v>0</v>
      </c>
      <c r="G26" s="52">
        <v>0</v>
      </c>
    </row>
    <row r="27" ht="17.1" customHeight="1" spans="2:7">
      <c r="B27" s="50"/>
      <c r="C27" s="55">
        <v>0</v>
      </c>
      <c r="D27" s="52" t="s">
        <v>205</v>
      </c>
      <c r="E27" s="53">
        <v>0</v>
      </c>
      <c r="F27" s="54">
        <v>0</v>
      </c>
      <c r="G27" s="55">
        <v>0</v>
      </c>
    </row>
    <row r="28" ht="17.1" customHeight="1" spans="2:7">
      <c r="B28" s="50"/>
      <c r="C28" s="55">
        <v>0</v>
      </c>
      <c r="D28" s="52" t="s">
        <v>206</v>
      </c>
      <c r="E28" s="53">
        <v>0</v>
      </c>
      <c r="F28" s="54">
        <v>0</v>
      </c>
      <c r="G28" s="55">
        <v>0</v>
      </c>
    </row>
    <row r="29" ht="17.1" customHeight="1" spans="2:7">
      <c r="B29" s="50"/>
      <c r="C29" s="55">
        <v>0</v>
      </c>
      <c r="D29" s="52" t="s">
        <v>207</v>
      </c>
      <c r="E29" s="53">
        <v>0</v>
      </c>
      <c r="F29" s="54">
        <v>0</v>
      </c>
      <c r="G29" s="55">
        <v>0</v>
      </c>
    </row>
    <row r="30" ht="17.1" customHeight="1" spans="2:7">
      <c r="B30" s="50"/>
      <c r="C30" s="55">
        <v>0</v>
      </c>
      <c r="D30" s="52" t="s">
        <v>208</v>
      </c>
      <c r="E30" s="53">
        <v>0</v>
      </c>
      <c r="F30" s="54">
        <v>0</v>
      </c>
      <c r="G30" s="55">
        <v>0</v>
      </c>
    </row>
    <row r="31" ht="17.1" customHeight="1" spans="2:7">
      <c r="B31" s="50"/>
      <c r="C31" s="55">
        <v>0</v>
      </c>
      <c r="D31" s="52" t="s">
        <v>209</v>
      </c>
      <c r="E31" s="53">
        <v>0</v>
      </c>
      <c r="F31" s="54">
        <v>0</v>
      </c>
      <c r="G31" s="55">
        <v>0</v>
      </c>
    </row>
    <row r="32" ht="17.1" customHeight="1" spans="2:7">
      <c r="B32" s="50"/>
      <c r="C32" s="55">
        <v>0</v>
      </c>
      <c r="D32" s="52" t="s">
        <v>210</v>
      </c>
      <c r="E32" s="55">
        <v>0</v>
      </c>
      <c r="F32" s="54">
        <v>0</v>
      </c>
      <c r="G32" s="55">
        <v>0</v>
      </c>
    </row>
    <row r="33" ht="17.1" customHeight="1" spans="2:7">
      <c r="B33" s="50"/>
      <c r="C33" s="55">
        <v>0</v>
      </c>
      <c r="D33" s="52" t="s">
        <v>211</v>
      </c>
      <c r="E33" s="55">
        <v>0</v>
      </c>
      <c r="F33" s="54">
        <v>0</v>
      </c>
      <c r="G33" s="55">
        <v>0</v>
      </c>
    </row>
    <row r="34" ht="17.1" customHeight="1" spans="2:7">
      <c r="B34" s="50"/>
      <c r="C34" s="55">
        <v>0</v>
      </c>
      <c r="D34" s="52">
        <v>0</v>
      </c>
      <c r="E34" s="55">
        <v>0</v>
      </c>
      <c r="F34" s="54">
        <v>0</v>
      </c>
      <c r="G34" s="55">
        <v>0</v>
      </c>
    </row>
    <row r="35" ht="17.1" customHeight="1" spans="2:7">
      <c r="B35" s="56" t="s">
        <v>44</v>
      </c>
      <c r="C35" s="55">
        <f>SUM(C6)</f>
        <v>72.631354</v>
      </c>
      <c r="D35" s="57" t="s">
        <v>45</v>
      </c>
      <c r="E35" s="55">
        <f>SUM(E6:E34)</f>
        <v>72.6314</v>
      </c>
      <c r="F35" s="57" t="s">
        <v>45</v>
      </c>
      <c r="G35" s="55">
        <f>SUM(G7:G8)</f>
        <v>72.6254</v>
      </c>
    </row>
    <row r="36" ht="17.1" customHeight="1" spans="2:7">
      <c r="B36" s="50" t="s">
        <v>212</v>
      </c>
      <c r="C36" s="55">
        <f>(SUM(C37:C41))/10000</f>
        <v>0</v>
      </c>
      <c r="D36" s="52" t="s">
        <v>213</v>
      </c>
      <c r="E36" s="55">
        <v>0</v>
      </c>
      <c r="F36" s="54" t="s">
        <v>214</v>
      </c>
      <c r="G36" s="55">
        <f>(SUM(G37:G38))/10000</f>
        <v>0</v>
      </c>
    </row>
    <row r="37" ht="17.1" customHeight="1" spans="2:7">
      <c r="B37" s="50" t="s">
        <v>215</v>
      </c>
      <c r="C37" s="55">
        <v>0</v>
      </c>
      <c r="D37" s="52">
        <v>0</v>
      </c>
      <c r="E37" s="55">
        <v>0</v>
      </c>
      <c r="F37" s="54" t="s">
        <v>216</v>
      </c>
      <c r="G37" s="55">
        <v>0</v>
      </c>
    </row>
    <row r="38" ht="17.1" customHeight="1" spans="2:7">
      <c r="B38" s="50" t="s">
        <v>217</v>
      </c>
      <c r="C38" s="55">
        <v>0</v>
      </c>
      <c r="D38" s="52">
        <v>0</v>
      </c>
      <c r="E38" s="55">
        <v>0</v>
      </c>
      <c r="F38" s="54" t="s">
        <v>218</v>
      </c>
      <c r="G38" s="55">
        <v>0</v>
      </c>
    </row>
    <row r="39" ht="17.1" customHeight="1" spans="2:7">
      <c r="B39" s="50" t="s">
        <v>219</v>
      </c>
      <c r="C39" s="55">
        <v>0</v>
      </c>
      <c r="D39" s="52">
        <v>0</v>
      </c>
      <c r="E39" s="55">
        <v>0</v>
      </c>
      <c r="F39" s="54" t="s">
        <v>220</v>
      </c>
      <c r="G39" s="55">
        <v>0</v>
      </c>
    </row>
    <row r="40" ht="27.2" customHeight="1" spans="2:7">
      <c r="B40" s="50" t="s">
        <v>221</v>
      </c>
      <c r="C40" s="55">
        <v>0</v>
      </c>
      <c r="D40" s="52">
        <v>0</v>
      </c>
      <c r="E40" s="55">
        <v>0</v>
      </c>
      <c r="F40" s="54">
        <v>0</v>
      </c>
      <c r="G40" s="55">
        <v>0</v>
      </c>
    </row>
    <row r="41" ht="27.2" customHeight="1" spans="2:7">
      <c r="B41" s="50" t="s">
        <v>222</v>
      </c>
      <c r="C41" s="55">
        <v>0</v>
      </c>
      <c r="D41" s="52">
        <v>0</v>
      </c>
      <c r="E41" s="55">
        <v>0</v>
      </c>
      <c r="F41" s="54">
        <v>0</v>
      </c>
      <c r="G41" s="55">
        <v>0</v>
      </c>
    </row>
    <row r="42" ht="17.1" customHeight="1" spans="2:7">
      <c r="B42" s="50"/>
      <c r="C42" s="55">
        <v>0</v>
      </c>
      <c r="D42" s="52">
        <v>0</v>
      </c>
      <c r="E42" s="55">
        <v>0</v>
      </c>
      <c r="F42" s="54">
        <v>0</v>
      </c>
      <c r="G42" s="55">
        <v>0</v>
      </c>
    </row>
    <row r="43" ht="17.1" customHeight="1" spans="2:7">
      <c r="B43" s="50"/>
      <c r="C43" s="55">
        <v>0</v>
      </c>
      <c r="D43" s="52">
        <v>0</v>
      </c>
      <c r="E43" s="55">
        <v>0</v>
      </c>
      <c r="F43" s="54">
        <v>0</v>
      </c>
      <c r="G43" s="55">
        <v>0</v>
      </c>
    </row>
    <row r="44" ht="17.1" customHeight="1" spans="2:7">
      <c r="B44" s="56" t="s">
        <v>223</v>
      </c>
      <c r="C44" s="55">
        <f>C35</f>
        <v>72.631354</v>
      </c>
      <c r="D44" s="57" t="s">
        <v>224</v>
      </c>
      <c r="E44" s="55">
        <f>E35</f>
        <v>72.6314</v>
      </c>
      <c r="F44" s="57" t="s">
        <v>224</v>
      </c>
      <c r="G44" s="55">
        <f>G35</f>
        <v>72.6254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7"/>
  <sheetViews>
    <sheetView topLeftCell="B7" workbookViewId="0">
      <selection activeCell="P15" sqref="P1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6" width="11.625" customWidth="1"/>
    <col min="7" max="7" width="11.25" customWidth="1"/>
    <col min="8" max="8" width="11.87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225</v>
      </c>
      <c r="AD1" s="46"/>
    </row>
    <row r="2" ht="26.45" customHeight="1" spans="4:30">
      <c r="D2" s="11" t="s">
        <v>226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7" t="s">
        <v>3</v>
      </c>
      <c r="AD3" s="48"/>
    </row>
    <row r="4" spans="1:30">
      <c r="A4" s="29" t="s">
        <v>56</v>
      </c>
      <c r="B4" s="29"/>
      <c r="C4" s="29"/>
      <c r="D4" s="29" t="s">
        <v>57</v>
      </c>
      <c r="E4" s="29" t="s">
        <v>227</v>
      </c>
      <c r="F4" s="30" t="s">
        <v>59</v>
      </c>
      <c r="G4" s="29" t="s">
        <v>10</v>
      </c>
      <c r="H4" s="29"/>
      <c r="I4" s="41"/>
      <c r="J4" s="41"/>
      <c r="K4" s="41"/>
      <c r="L4" s="41"/>
      <c r="M4" s="41"/>
      <c r="N4" s="41"/>
      <c r="O4" s="41"/>
      <c r="P4" s="41"/>
      <c r="Q4" s="41"/>
      <c r="R4" s="44" t="s">
        <v>228</v>
      </c>
      <c r="S4" s="44" t="s">
        <v>229</v>
      </c>
      <c r="T4" s="34" t="s">
        <v>230</v>
      </c>
      <c r="U4" s="34"/>
      <c r="V4" s="34"/>
      <c r="W4" s="34" t="s">
        <v>231</v>
      </c>
      <c r="X4" s="34"/>
      <c r="Y4" s="34"/>
      <c r="Z4" s="34"/>
      <c r="AA4" s="31" t="s">
        <v>232</v>
      </c>
      <c r="AB4" s="31"/>
      <c r="AC4" s="31"/>
      <c r="AD4" s="31"/>
    </row>
    <row r="5" spans="1:30">
      <c r="A5" s="29" t="s">
        <v>62</v>
      </c>
      <c r="B5" s="29" t="s">
        <v>63</v>
      </c>
      <c r="C5" s="29" t="s">
        <v>64</v>
      </c>
      <c r="D5" s="29"/>
      <c r="E5" s="29"/>
      <c r="F5" s="31"/>
      <c r="G5" s="32" t="s">
        <v>9</v>
      </c>
      <c r="H5" s="33" t="s">
        <v>233</v>
      </c>
      <c r="I5" s="29" t="s">
        <v>234</v>
      </c>
      <c r="J5" s="29"/>
      <c r="K5" s="29"/>
      <c r="L5" s="29"/>
      <c r="M5" s="29"/>
      <c r="N5" s="29"/>
      <c r="O5" s="29"/>
      <c r="P5" s="29"/>
      <c r="Q5" s="29"/>
      <c r="R5" s="44"/>
      <c r="S5" s="44"/>
      <c r="T5" s="34" t="s">
        <v>9</v>
      </c>
      <c r="U5" s="34" t="s">
        <v>235</v>
      </c>
      <c r="V5" s="34" t="s">
        <v>236</v>
      </c>
      <c r="W5" s="34" t="s">
        <v>9</v>
      </c>
      <c r="X5" s="34" t="s">
        <v>237</v>
      </c>
      <c r="Y5" s="34" t="s">
        <v>238</v>
      </c>
      <c r="Z5" s="34" t="s">
        <v>236</v>
      </c>
      <c r="AA5" s="31" t="s">
        <v>9</v>
      </c>
      <c r="AB5" s="31" t="s">
        <v>239</v>
      </c>
      <c r="AC5" s="31" t="s">
        <v>240</v>
      </c>
      <c r="AD5" s="31" t="s">
        <v>241</v>
      </c>
    </row>
    <row r="6" ht="63" customHeight="1" spans="1:30">
      <c r="A6" s="29"/>
      <c r="B6" s="29"/>
      <c r="C6" s="29"/>
      <c r="D6" s="29"/>
      <c r="E6" s="29"/>
      <c r="F6" s="31"/>
      <c r="G6" s="34"/>
      <c r="H6" s="34"/>
      <c r="I6" s="32" t="s">
        <v>100</v>
      </c>
      <c r="J6" s="32" t="s">
        <v>242</v>
      </c>
      <c r="K6" s="32" t="s">
        <v>243</v>
      </c>
      <c r="L6" s="32" t="s">
        <v>244</v>
      </c>
      <c r="M6" s="32" t="s">
        <v>245</v>
      </c>
      <c r="N6" s="32" t="s">
        <v>246</v>
      </c>
      <c r="O6" s="32" t="s">
        <v>247</v>
      </c>
      <c r="P6" s="32" t="s">
        <v>248</v>
      </c>
      <c r="Q6" s="32" t="s">
        <v>236</v>
      </c>
      <c r="R6" s="34"/>
      <c r="S6" s="34"/>
      <c r="T6" s="34"/>
      <c r="U6" s="34"/>
      <c r="V6" s="34"/>
      <c r="W6" s="34"/>
      <c r="X6" s="34"/>
      <c r="Y6" s="34"/>
      <c r="Z6" s="34"/>
      <c r="AA6" s="31"/>
      <c r="AB6" s="31"/>
      <c r="AC6" s="31"/>
      <c r="AD6" s="31"/>
    </row>
    <row r="7" spans="1:30">
      <c r="A7" s="35" t="s">
        <v>75</v>
      </c>
      <c r="B7" s="35" t="s">
        <v>75</v>
      </c>
      <c r="C7" s="35" t="s">
        <v>75</v>
      </c>
      <c r="D7" s="36" t="s">
        <v>75</v>
      </c>
      <c r="E7" s="36" t="s">
        <v>75</v>
      </c>
      <c r="F7" s="37">
        <v>1</v>
      </c>
      <c r="G7" s="37">
        <v>2</v>
      </c>
      <c r="H7" s="37">
        <v>3</v>
      </c>
      <c r="I7" s="37">
        <v>4</v>
      </c>
      <c r="J7" s="37">
        <v>5</v>
      </c>
      <c r="K7" s="37">
        <v>6</v>
      </c>
      <c r="L7" s="37">
        <v>7</v>
      </c>
      <c r="M7" s="37">
        <v>8</v>
      </c>
      <c r="N7" s="37">
        <v>9</v>
      </c>
      <c r="O7" s="42">
        <v>10</v>
      </c>
      <c r="P7" s="42">
        <v>11</v>
      </c>
      <c r="Q7" s="37">
        <v>12</v>
      </c>
      <c r="R7" s="37">
        <v>13</v>
      </c>
      <c r="S7" s="42">
        <v>14</v>
      </c>
      <c r="T7" s="37">
        <v>15</v>
      </c>
      <c r="U7" s="37">
        <v>16</v>
      </c>
      <c r="V7" s="37">
        <v>17</v>
      </c>
      <c r="W7" s="37">
        <v>18</v>
      </c>
      <c r="X7" s="37">
        <v>19</v>
      </c>
      <c r="Y7" s="37">
        <v>20</v>
      </c>
      <c r="Z7" s="37">
        <v>21</v>
      </c>
      <c r="AA7" s="37">
        <v>22</v>
      </c>
      <c r="AB7" s="37">
        <v>23</v>
      </c>
      <c r="AC7" s="37">
        <v>24</v>
      </c>
      <c r="AD7" s="37">
        <v>25</v>
      </c>
    </row>
    <row r="8" ht="21.75" customHeight="1" spans="1:30">
      <c r="A8" s="38"/>
      <c r="B8" s="38"/>
      <c r="C8" s="38"/>
      <c r="D8" s="38"/>
      <c r="E8" s="38" t="s">
        <v>9</v>
      </c>
      <c r="F8" s="39">
        <v>72.631354</v>
      </c>
      <c r="G8" s="39">
        <v>72.631354</v>
      </c>
      <c r="H8" s="39">
        <v>72.631354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43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45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</row>
    <row r="9" ht="21.75" customHeight="1" spans="1:30">
      <c r="A9" s="38"/>
      <c r="B9" s="38"/>
      <c r="C9" s="38"/>
      <c r="D9" s="38" t="s">
        <v>76</v>
      </c>
      <c r="E9" s="38" t="s">
        <v>77</v>
      </c>
      <c r="F9" s="39">
        <v>72.631354</v>
      </c>
      <c r="G9" s="39">
        <v>72.631354</v>
      </c>
      <c r="H9" s="39">
        <v>72.631354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43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45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</row>
    <row r="10" ht="21.75" customHeight="1" spans="1:30">
      <c r="A10" s="38"/>
      <c r="B10" s="38"/>
      <c r="C10" s="38"/>
      <c r="D10" s="38" t="s">
        <v>78</v>
      </c>
      <c r="E10" s="38" t="s">
        <v>79</v>
      </c>
      <c r="F10" s="39">
        <v>72.631354</v>
      </c>
      <c r="G10" s="39">
        <v>72.631354</v>
      </c>
      <c r="H10" s="39">
        <v>72.631354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43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45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</row>
    <row r="11" ht="21.75" customHeight="1" spans="1:30">
      <c r="A11" s="38" t="s">
        <v>80</v>
      </c>
      <c r="B11" s="38" t="s">
        <v>81</v>
      </c>
      <c r="C11" s="38" t="s">
        <v>81</v>
      </c>
      <c r="D11" s="38" t="s">
        <v>220</v>
      </c>
      <c r="E11" s="38" t="s">
        <v>83</v>
      </c>
      <c r="F11" s="39">
        <v>8.17492</v>
      </c>
      <c r="G11" s="39">
        <v>8.17492</v>
      </c>
      <c r="H11" s="39">
        <v>8.17492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43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45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</row>
    <row r="12" ht="21.75" customHeight="1" spans="1:30">
      <c r="A12" s="38" t="s">
        <v>80</v>
      </c>
      <c r="B12" s="38" t="s">
        <v>81</v>
      </c>
      <c r="C12" s="38" t="s">
        <v>84</v>
      </c>
      <c r="D12" s="38" t="s">
        <v>220</v>
      </c>
      <c r="E12" s="38" t="s">
        <v>85</v>
      </c>
      <c r="F12" s="39">
        <v>3.411252</v>
      </c>
      <c r="G12" s="39">
        <v>3.411252</v>
      </c>
      <c r="H12" s="39">
        <v>3.411252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43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45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</row>
    <row r="13" ht="21.75" customHeight="1" spans="1:30">
      <c r="A13" s="38" t="s">
        <v>86</v>
      </c>
      <c r="B13" s="38" t="s">
        <v>87</v>
      </c>
      <c r="C13" s="38" t="s">
        <v>88</v>
      </c>
      <c r="D13" s="38" t="s">
        <v>220</v>
      </c>
      <c r="E13" s="38" t="s">
        <v>89</v>
      </c>
      <c r="F13" s="39">
        <v>4.021274</v>
      </c>
      <c r="G13" s="39">
        <v>4.021274</v>
      </c>
      <c r="H13" s="39">
        <v>4.021274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43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45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</row>
    <row r="14" ht="21.75" customHeight="1" spans="1:30">
      <c r="A14" s="38" t="s">
        <v>90</v>
      </c>
      <c r="B14" s="38" t="s">
        <v>91</v>
      </c>
      <c r="C14" s="38" t="s">
        <v>92</v>
      </c>
      <c r="D14" s="38" t="s">
        <v>220</v>
      </c>
      <c r="E14" s="38" t="s">
        <v>93</v>
      </c>
      <c r="F14" s="39">
        <v>50.892718</v>
      </c>
      <c r="G14" s="39">
        <v>50.892718</v>
      </c>
      <c r="H14" s="39">
        <v>50.892718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43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45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</row>
    <row r="15" ht="21.75" customHeight="1" spans="1:30">
      <c r="A15" s="38" t="s">
        <v>94</v>
      </c>
      <c r="B15" s="38" t="s">
        <v>88</v>
      </c>
      <c r="C15" s="38" t="s">
        <v>91</v>
      </c>
      <c r="D15" s="38" t="s">
        <v>220</v>
      </c>
      <c r="E15" s="38" t="s">
        <v>95</v>
      </c>
      <c r="F15" s="39">
        <v>6.13119</v>
      </c>
      <c r="G15" s="39">
        <v>6.13119</v>
      </c>
      <c r="H15" s="39">
        <v>6.13119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43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45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</row>
    <row r="17" spans="7:7">
      <c r="G17" s="40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K18" sqref="K18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8.375" style="1" customWidth="1"/>
    <col min="7" max="7" width="8.75" style="1" customWidth="1"/>
    <col min="8" max="8" width="9.25" style="1" customWidth="1"/>
    <col min="9" max="9" width="7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4:25">
      <c r="D7" s="18"/>
      <c r="E7" s="19" t="s">
        <v>9</v>
      </c>
      <c r="F7" s="20">
        <v>72.631354</v>
      </c>
      <c r="G7" s="21">
        <v>72.631354</v>
      </c>
      <c r="H7" s="20">
        <v>65.303489</v>
      </c>
      <c r="I7" s="20">
        <v>7.321865</v>
      </c>
      <c r="J7" s="20">
        <v>0.006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4:25">
      <c r="D8" s="18" t="s">
        <v>76</v>
      </c>
      <c r="E8" s="19" t="s">
        <v>77</v>
      </c>
      <c r="F8" s="20">
        <v>72.631354</v>
      </c>
      <c r="G8" s="21">
        <v>72.631354</v>
      </c>
      <c r="H8" s="20">
        <v>65.303489</v>
      </c>
      <c r="I8" s="20">
        <v>7.321865</v>
      </c>
      <c r="J8" s="20">
        <v>0.006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8" customHeight="1" spans="1:25">
      <c r="A9" s="22"/>
      <c r="B9" s="23"/>
      <c r="C9" s="24"/>
      <c r="D9" s="18" t="s">
        <v>78</v>
      </c>
      <c r="E9" s="19" t="s">
        <v>79</v>
      </c>
      <c r="F9" s="20">
        <v>72.631354</v>
      </c>
      <c r="G9" s="21">
        <v>72.631354</v>
      </c>
      <c r="H9" s="20">
        <v>65.303489</v>
      </c>
      <c r="I9" s="20">
        <v>7.321865</v>
      </c>
      <c r="J9" s="20">
        <v>0.006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8" customHeight="1" spans="1:25">
      <c r="A10" s="22" t="s">
        <v>80</v>
      </c>
      <c r="B10" s="23" t="s">
        <v>81</v>
      </c>
      <c r="C10" s="24" t="s">
        <v>81</v>
      </c>
      <c r="D10" s="18" t="s">
        <v>82</v>
      </c>
      <c r="E10" s="19" t="s">
        <v>83</v>
      </c>
      <c r="F10" s="20">
        <v>8.17492</v>
      </c>
      <c r="G10" s="21">
        <v>8.17492</v>
      </c>
      <c r="H10" s="20">
        <v>8.17492</v>
      </c>
      <c r="I10" s="20">
        <v>0</v>
      </c>
      <c r="J10" s="20">
        <v>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18" customHeight="1" spans="1:25">
      <c r="A11" s="22" t="s">
        <v>80</v>
      </c>
      <c r="B11" s="23" t="s">
        <v>81</v>
      </c>
      <c r="C11" s="24" t="s">
        <v>84</v>
      </c>
      <c r="D11" s="18" t="s">
        <v>82</v>
      </c>
      <c r="E11" s="19" t="s">
        <v>85</v>
      </c>
      <c r="F11" s="20">
        <v>3.411252</v>
      </c>
      <c r="G11" s="21">
        <v>3.411252</v>
      </c>
      <c r="H11" s="20">
        <v>3.411252</v>
      </c>
      <c r="I11" s="20">
        <v>0</v>
      </c>
      <c r="J11" s="20"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8" customHeight="1" spans="1:25">
      <c r="A12" s="22" t="s">
        <v>86</v>
      </c>
      <c r="B12" s="23" t="s">
        <v>87</v>
      </c>
      <c r="C12" s="24" t="s">
        <v>88</v>
      </c>
      <c r="D12" s="18" t="s">
        <v>82</v>
      </c>
      <c r="E12" s="19" t="s">
        <v>89</v>
      </c>
      <c r="F12" s="20">
        <v>4.021274</v>
      </c>
      <c r="G12" s="21">
        <v>4.021274</v>
      </c>
      <c r="H12" s="20">
        <v>4.021274</v>
      </c>
      <c r="I12" s="20">
        <v>0</v>
      </c>
      <c r="J12" s="20"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22" t="s">
        <v>90</v>
      </c>
      <c r="B13" s="23" t="s">
        <v>91</v>
      </c>
      <c r="C13" s="24" t="s">
        <v>92</v>
      </c>
      <c r="D13" s="18" t="s">
        <v>82</v>
      </c>
      <c r="E13" s="19" t="s">
        <v>93</v>
      </c>
      <c r="F13" s="20">
        <v>50.892718</v>
      </c>
      <c r="G13" s="21">
        <v>50.892718</v>
      </c>
      <c r="H13" s="20">
        <v>43.564853</v>
      </c>
      <c r="I13" s="20">
        <v>7.321865</v>
      </c>
      <c r="J13" s="20">
        <v>0.006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22" t="s">
        <v>94</v>
      </c>
      <c r="B14" s="23" t="s">
        <v>88</v>
      </c>
      <c r="C14" s="24" t="s">
        <v>91</v>
      </c>
      <c r="D14" s="18" t="s">
        <v>82</v>
      </c>
      <c r="E14" s="19" t="s">
        <v>95</v>
      </c>
      <c r="F14" s="20">
        <v>6.13119</v>
      </c>
      <c r="G14" s="21">
        <v>6.13119</v>
      </c>
      <c r="H14" s="20">
        <v>6.13119</v>
      </c>
      <c r="I14" s="20">
        <v>0</v>
      </c>
      <c r="J14" s="20"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7" spans="6:6">
      <c r="F17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256</v>
      </c>
      <c r="Y1" s="9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