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61" firstSheet="2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<sst xmlns="http://schemas.openxmlformats.org/spreadsheetml/2006/main" count="1947" uniqueCount="356">
  <si>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</si>
  <si>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</si>
  <si>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</si>
  <si>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</si>
  <si>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</si>
  <si>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</si>
  <si>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</si>
  <si>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</si>
  <si>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</si>
  <si>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</si>
  <si>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</si>
  <si>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</si>
  <si>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</si>
  <si>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</si>
  <si>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</si>
  <si>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</si>
  <si>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</si>
  <si>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</si>
  <si>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</si>
  <si>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</si>
  <si>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</si>
  <si>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</si>
  <si>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</si>
  <si>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</si>
  <si>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</si>
  <si>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</si>
  <si>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</si>
  <si>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</si>
  <si>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</si>
  <si>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</si>
  <si>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</si>
  <si>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</si>
  <si>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</si>
  <si>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</si>
  <si>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</si>
  <si>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</si>
  <si>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</si>
  <si>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</si>
  <si>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</si>
  <si>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</si>
  <si>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</si>
  <si>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</si>
  <si>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</si>
  <si>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</si>
  <si>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</si>
  <si>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</si>
  <si>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</si>
  <si>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</si>
  <si>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</si>
  <si>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</si>
  <si>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</si>
  <si>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</si>
  <si>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</si>
  <si>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</si>
  <si>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</si>
  <si>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</si>
  <si>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</si>
  <si>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</si>
  <si>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</si>
  <si>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</si>
  <si>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</si>
  <si>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</si>
  <si>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</si>
  <si>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</si>
  <si>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</si>
  <si>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</si>
  <si>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</si>
  <si>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</si>
  <si>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</si>
  <si>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</si>
  <si>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</si>
  <si>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</si>
  <si>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</si>
  <si>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</si>
  <si>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</si>
  <si>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</si>
  <si>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</si>
  <si>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</si>
  <si>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</si>
  <si>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</si>
  <si>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503</t>
  </si>
  <si>
    <t>平山镇</t>
  </si>
  <si>
    <t xml:space="preserve">  503001001</t>
  </si>
  <si>
    <t xml:space="preserve">  鹿寨县平山镇人民政府</t>
  </si>
  <si>
    <t>201</t>
  </si>
  <si>
    <t>03</t>
  </si>
  <si>
    <t>01</t>
  </si>
  <si>
    <t xml:space="preserve">             </t>
  </si>
  <si>
    <t xml:space="preserve">    行政运行（政府办公厅（室）及相关机构事务）</t>
  </si>
  <si>
    <t>38</t>
  </si>
  <si>
    <t>99</t>
  </si>
  <si>
    <t xml:space="preserve">    其他市场监督管理事务</t>
  </si>
  <si>
    <t>204</t>
  </si>
  <si>
    <t xml:space="preserve">    其他公共安全支出</t>
  </si>
  <si>
    <t>208</t>
  </si>
  <si>
    <t>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</si>
  <si>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</si>
  <si>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</si>
  <si>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</si>
  <si>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</si>
  <si>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</si>
  <si>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</si>
  <si>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</si>
  <si>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 xml:space="preserve">    公务员医疗补助</t>
  </si>
  <si>
    <t>212</t>
  </si>
  <si>
    <t xml:space="preserve">    城乡社区环境卫生</t>
  </si>
  <si>
    <t>213</t>
  </si>
  <si>
    <t>07</t>
  </si>
  <si>
    <t xml:space="preserve">    对村民委员会和村党支部的补助</t>
  </si>
  <si>
    <t>221</t>
  </si>
  <si>
    <t>02</t>
  </si>
  <si>
    <t xml:space="preserve">    住房公积金</t>
  </si>
  <si>
    <t xml:space="preserve">  503001002</t>
  </si>
  <si>
    <t xml:space="preserve">  鹿寨县平山镇人大办</t>
  </si>
  <si>
    <t xml:space="preserve">    行政运行（人大事务）</t>
  </si>
  <si>
    <t xml:space="preserve">  503001003</t>
  </si>
  <si>
    <t xml:space="preserve">  鹿寨县平山镇党委办</t>
  </si>
  <si>
    <t>31</t>
  </si>
  <si>
    <t xml:space="preserve">    行政运行（党委办公厅（室）及相关机构事务）</t>
  </si>
  <si>
    <t xml:space="preserve">  503001005</t>
  </si>
  <si>
    <t xml:space="preserve">  鹿寨县平山镇社团</t>
  </si>
  <si>
    <t>29</t>
  </si>
  <si>
    <t xml:space="preserve">    行政运行（群众团体事务）</t>
  </si>
  <si>
    <t xml:space="preserve">  503002</t>
  </si>
  <si>
    <t xml:space="preserve">  鹿寨县平山镇财政所</t>
  </si>
  <si>
    <t>50</t>
  </si>
  <si>
    <t xml:space="preserve">          </t>
  </si>
  <si>
    <t xml:space="preserve">    事业运行（财政事务）</t>
  </si>
  <si>
    <t xml:space="preserve">    事业单位离退休</t>
  </si>
  <si>
    <t xml:space="preserve">    事业单位医疗</t>
  </si>
  <si>
    <t xml:space="preserve">  503003</t>
  </si>
  <si>
    <t xml:space="preserve">  鹿寨县平山镇文化体育和广播电视站</t>
  </si>
  <si>
    <t>207</t>
  </si>
  <si>
    <t>08</t>
  </si>
  <si>
    <t xml:space="preserve">    广播电视事务</t>
  </si>
  <si>
    <t xml:space="preserve">  503006</t>
  </si>
  <si>
    <t xml:space="preserve">  鹿寨县平山镇林业站</t>
  </si>
  <si>
    <t>04</t>
  </si>
  <si>
    <t xml:space="preserve">    事业机构</t>
  </si>
  <si>
    <t xml:space="preserve">  503008</t>
  </si>
  <si>
    <t xml:space="preserve">  鹿寨县平山镇卫生和计划生育服务所</t>
  </si>
  <si>
    <t>17</t>
  </si>
  <si>
    <t xml:space="preserve">    计划生育服务</t>
  </si>
  <si>
    <t xml:space="preserve">  503009</t>
  </si>
  <si>
    <t xml:space="preserve">  鹿寨县平山镇国土规建环保安监站</t>
  </si>
  <si>
    <t xml:space="preserve">    其他城乡社区管理事务支出</t>
  </si>
  <si>
    <t xml:space="preserve">  503014</t>
  </si>
  <si>
    <t xml:space="preserve">  鹿寨县平山镇社会保障服务中心</t>
  </si>
  <si>
    <t xml:space="preserve">    社会保险业务管理事务</t>
  </si>
  <si>
    <t xml:space="preserve">  503016</t>
  </si>
  <si>
    <t xml:space="preserve">  鹿寨县平山镇水利站</t>
  </si>
  <si>
    <t>10</t>
  </si>
  <si>
    <t xml:space="preserve">    水土保持</t>
  </si>
  <si>
    <t xml:space="preserve">  503017</t>
  </si>
  <si>
    <t xml:space="preserve">  鹿寨县平山镇退役军人服务站</t>
  </si>
  <si>
    <t>28</t>
  </si>
  <si>
    <t xml:space="preserve">    事业运行（退役军人管理事务）</t>
  </si>
  <si>
    <t xml:space="preserve">  503018</t>
  </si>
  <si>
    <t xml:space="preserve">  鹿寨县平山镇农业技术推广站</t>
  </si>
  <si>
    <t xml:space="preserve">    事业运行（农业农村）</t>
  </si>
  <si>
    <t xml:space="preserve">  503019</t>
  </si>
  <si>
    <t xml:space="preserve">  鹿寨县平山镇农业机械化技术推广与管理站</t>
  </si>
  <si>
    <t xml:space="preserve">  503020</t>
  </si>
  <si>
    <t xml:space="preserve">  鹿寨县平山镇水产畜牧兽医站</t>
  </si>
  <si>
    <t xml:space="preserve">  503021</t>
  </si>
  <si>
    <t xml:space="preserve">  鹿寨县平山镇扶贫开发工作站</t>
  </si>
  <si>
    <t xml:space="preserve">    扶贫事业机构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</si>
  <si>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</si>
  <si>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</si>
  <si>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</si>
  <si>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</si>
  <si>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</si>
  <si>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</si>
  <si>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</si>
  <si>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</si>
  <si>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</si>
  <si>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</si>
  <si>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</si>
  <si>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</si>
  <si>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其他社会保障缴费</t>
  </si>
  <si>
    <t>公务员医疗补助</t>
  </si>
  <si>
    <t>奖励性绩效</t>
  </si>
  <si>
    <t>其他工资福利支出</t>
  </si>
  <si>
    <t>住房公积金</t>
  </si>
  <si>
    <t>物业补贴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</si>
  <si>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</si>
  <si>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</si>
  <si>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</si>
  <si>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</si>
  <si>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</si>
  <si>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</si>
  <si>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</si>
  <si>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</si>
  <si>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</si>
  <si>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</si>
  <si>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</si>
  <si>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</si>
  <si>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</si>
  <si>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</si>
  <si>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</si>
  <si>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公务交通补贴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</si>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</sst>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%"/>
    <numFmt numFmtId="177" formatCode="#0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0" borderId="1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2" borderId="2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15" borderId="23" applyNumberFormat="0" applyAlignment="0" applyProtection="0">
      <alignment vertical="center"/>
    </xf>
    <xf numFmtId="0" fontId="16" fillId="15" borderId="17" applyNumberFormat="0" applyAlignment="0" applyProtection="0">
      <alignment vertical="center"/>
    </xf>
    <xf numFmtId="0" fontId="10" fillId="5" borderId="1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3" xfId="0" applyFill="1" applyBorder="1">
      <alignment vertical="center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9" fontId="0" fillId="0" borderId="0" xfId="11" applyFont="1" applyFill="1">
      <alignment vertical="center"/>
    </xf>
    <xf numFmtId="176" fontId="0" fillId="0" borderId="0" xfId="11" applyNumberFormat="1" applyFont="1" applyFill="1">
      <alignment vertical="center"/>
    </xf>
    <xf numFmtId="10" fontId="0" fillId="0" borderId="0" xfId="11" applyNumberFormat="1" applyFont="1" applyFill="1">
      <alignment vertical="center"/>
    </xf>
    <xf numFmtId="4" fontId="1" fillId="0" borderId="5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/>
    </xf>
    <xf numFmtId="49" fontId="5" fillId="0" borderId="9" xfId="0" applyNumberFormat="1" applyFont="1" applyFill="1" applyBorder="1" applyAlignment="1" applyProtection="1">
      <alignment horizontal="left" vertical="center"/>
    </xf>
    <xf numFmtId="49" fontId="5" fillId="0" borderId="10" xfId="0" applyNumberFormat="1" applyFont="1" applyFill="1" applyBorder="1" applyAlignment="1" applyProtection="1">
      <alignment horizontal="left" vertical="center"/>
    </xf>
    <xf numFmtId="49" fontId="5" fillId="0" borderId="11" xfId="0" applyNumberFormat="1" applyFont="1" applyFill="1" applyBorder="1" applyAlignment="1" applyProtection="1">
      <alignment horizontal="left" vertical="center"/>
    </xf>
    <xf numFmtId="9" fontId="5" fillId="0" borderId="11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 applyProtection="1">
      <alignment horizontal="left" vertical="center"/>
    </xf>
    <xf numFmtId="49" fontId="5" fillId="0" borderId="13" xfId="0" applyNumberFormat="1" applyFont="1" applyFill="1" applyBorder="1" applyAlignment="1" applyProtection="1">
      <alignment horizontal="left" vertical="center"/>
    </xf>
    <xf numFmtId="49" fontId="5" fillId="0" borderId="14" xfId="0" applyNumberFormat="1" applyFont="1" applyFill="1" applyBorder="1" applyAlignment="1" applyProtection="1">
      <alignment horizontal="left" vertical="center"/>
    </xf>
    <xf numFmtId="49" fontId="5" fillId="0" borderId="15" xfId="0" applyNumberFormat="1" applyFont="1" applyFill="1" applyBorder="1" applyAlignment="1" applyProtection="1">
      <alignment horizontal="left" vertical="center"/>
    </xf>
    <xf numFmtId="9" fontId="5" fillId="0" borderId="15" xfId="0" applyNumberFormat="1" applyFont="1" applyFill="1" applyBorder="1" applyAlignment="1" applyProtection="1">
      <alignment horizontal="left" vertical="center" wrapText="1"/>
    </xf>
    <xf numFmtId="9" fontId="5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M4" sqref="M4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9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333</v>
      </c>
      <c r="Y1" s="17"/>
    </row>
    <row r="2" ht="19.5" customHeight="1" spans="1:25">
      <c r="A2" s="11" t="s">
        <v>334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301</v>
      </c>
      <c r="E4" s="12" t="s">
        <v>329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335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336</v>
      </c>
      <c r="AI1" s="9"/>
    </row>
    <row r="2" ht="23.45" customHeight="1" spans="1:35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301</v>
      </c>
      <c r="E4" s="4" t="s">
        <v>329</v>
      </c>
      <c r="F4" s="4" t="s">
        <v>338</v>
      </c>
      <c r="G4" s="4" t="s">
        <v>339</v>
      </c>
      <c r="H4" s="4" t="s">
        <v>340</v>
      </c>
      <c r="I4" s="4" t="s">
        <v>341</v>
      </c>
      <c r="J4" s="4" t="s">
        <v>342</v>
      </c>
      <c r="K4" s="4" t="s">
        <v>343</v>
      </c>
      <c r="L4" s="4" t="s">
        <v>344</v>
      </c>
      <c r="M4" s="4"/>
      <c r="N4" s="4"/>
      <c r="O4" s="4"/>
      <c r="P4" s="4"/>
      <c r="Q4" s="4"/>
      <c r="R4" s="4"/>
      <c r="S4" s="4"/>
      <c r="T4" s="4"/>
      <c r="U4" s="4" t="s">
        <v>345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346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304</v>
      </c>
      <c r="N5" s="4"/>
      <c r="O5" s="4"/>
      <c r="P5" s="4" t="s">
        <v>305</v>
      </c>
      <c r="Q5" s="4" t="s">
        <v>306</v>
      </c>
      <c r="R5" s="4" t="s">
        <v>307</v>
      </c>
      <c r="S5" s="4" t="s">
        <v>308</v>
      </c>
      <c r="T5" s="4" t="s">
        <v>347</v>
      </c>
      <c r="U5" s="4" t="s">
        <v>9</v>
      </c>
      <c r="V5" s="4" t="s">
        <v>348</v>
      </c>
      <c r="W5" s="4"/>
      <c r="X5" s="4"/>
      <c r="Y5" s="4"/>
      <c r="Z5" s="4"/>
      <c r="AA5" s="4"/>
      <c r="AB5" s="4"/>
      <c r="AC5" s="4"/>
      <c r="AD5" s="4"/>
      <c r="AE5" s="4" t="s">
        <v>349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350</v>
      </c>
      <c r="O6" s="4" t="s">
        <v>311</v>
      </c>
      <c r="P6" s="4"/>
      <c r="Q6" s="4"/>
      <c r="R6" s="4"/>
      <c r="S6" s="4"/>
      <c r="T6" s="4"/>
      <c r="U6" s="4"/>
      <c r="V6" s="4" t="s">
        <v>66</v>
      </c>
      <c r="W6" s="4" t="s">
        <v>351</v>
      </c>
      <c r="X6" s="4"/>
      <c r="Y6" s="4"/>
      <c r="Z6" s="4"/>
      <c r="AA6" s="4" t="s">
        <v>352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353</v>
      </c>
      <c r="Y8" s="4" t="s">
        <v>354</v>
      </c>
      <c r="Z8" s="4" t="s">
        <v>355</v>
      </c>
      <c r="AA8" s="4" t="s">
        <v>66</v>
      </c>
      <c r="AB8" s="4" t="s">
        <v>353</v>
      </c>
      <c r="AC8" s="4" t="s">
        <v>354</v>
      </c>
      <c r="AD8" s="4" t="s">
        <v>355</v>
      </c>
      <c r="AE8" s="4" t="s">
        <v>66</v>
      </c>
      <c r="AF8" s="4" t="s">
        <v>353</v>
      </c>
      <c r="AG8" s="4" t="s">
        <v>354</v>
      </c>
      <c r="AH8" s="4" t="s">
        <v>355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B1" workbookViewId="0">
      <selection activeCell="E14" sqref="E1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7" t="s">
        <v>4</v>
      </c>
      <c r="B4" s="57"/>
      <c r="C4" s="57" t="s">
        <v>5</v>
      </c>
      <c r="D4" s="57"/>
      <c r="E4" s="57"/>
      <c r="F4" s="57"/>
      <c r="G4" s="57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58">
        <v>2100.28</v>
      </c>
      <c r="C6" s="14" t="s">
        <v>14</v>
      </c>
      <c r="D6" s="58">
        <f>SUM(E6:G6)</f>
        <v>487.76</v>
      </c>
      <c r="E6" s="58">
        <v>487.76</v>
      </c>
      <c r="F6" s="58"/>
      <c r="G6" s="58"/>
    </row>
    <row r="7" spans="1:7">
      <c r="A7" s="14" t="s">
        <v>15</v>
      </c>
      <c r="B7" s="58"/>
      <c r="C7" s="14" t="s">
        <v>16</v>
      </c>
      <c r="D7" s="58">
        <f t="shared" ref="D7:D33" si="0">SUM(E7:G7)</f>
        <v>0</v>
      </c>
      <c r="E7" s="58"/>
      <c r="F7" s="58"/>
      <c r="G7" s="58"/>
    </row>
    <row r="8" spans="1:7">
      <c r="A8" s="14" t="s">
        <v>17</v>
      </c>
      <c r="B8" s="58"/>
      <c r="C8" s="14" t="s">
        <v>18</v>
      </c>
      <c r="D8" s="58">
        <f t="shared" si="0"/>
        <v>0</v>
      </c>
      <c r="E8" s="58"/>
      <c r="F8" s="58"/>
      <c r="G8" s="58"/>
    </row>
    <row r="9" spans="1:7">
      <c r="A9" s="14"/>
      <c r="B9" s="58"/>
      <c r="C9" s="14" t="s">
        <v>19</v>
      </c>
      <c r="D9" s="58">
        <f t="shared" si="0"/>
        <v>0.5</v>
      </c>
      <c r="E9" s="58">
        <v>0.5</v>
      </c>
      <c r="F9" s="58"/>
      <c r="G9" s="58"/>
    </row>
    <row r="10" spans="1:7">
      <c r="A10" s="14"/>
      <c r="B10" s="58"/>
      <c r="C10" s="14" t="s">
        <v>20</v>
      </c>
      <c r="D10" s="58">
        <f t="shared" si="0"/>
        <v>0</v>
      </c>
      <c r="E10" s="58"/>
      <c r="F10" s="58"/>
      <c r="G10" s="58"/>
    </row>
    <row r="11" spans="1:7">
      <c r="A11" s="14"/>
      <c r="B11" s="58"/>
      <c r="C11" s="14" t="s">
        <v>21</v>
      </c>
      <c r="D11" s="58">
        <f t="shared" si="0"/>
        <v>0</v>
      </c>
      <c r="E11" s="58"/>
      <c r="F11" s="58"/>
      <c r="G11" s="58"/>
    </row>
    <row r="12" spans="1:7">
      <c r="A12" s="14"/>
      <c r="B12" s="58"/>
      <c r="C12" s="14" t="s">
        <v>22</v>
      </c>
      <c r="D12" s="58">
        <f t="shared" si="0"/>
        <v>17.88</v>
      </c>
      <c r="E12" s="58">
        <v>17.88</v>
      </c>
      <c r="F12" s="58"/>
      <c r="G12" s="58"/>
    </row>
    <row r="13" spans="1:7">
      <c r="A13" s="14"/>
      <c r="B13" s="58"/>
      <c r="C13" s="14" t="s">
        <v>23</v>
      </c>
      <c r="D13" s="58">
        <f t="shared" si="0"/>
        <v>316.1</v>
      </c>
      <c r="E13" s="58">
        <v>316.1</v>
      </c>
      <c r="F13" s="58"/>
      <c r="G13" s="58"/>
    </row>
    <row r="14" spans="1:7">
      <c r="A14" s="14"/>
      <c r="B14" s="58"/>
      <c r="C14" s="14" t="s">
        <v>24</v>
      </c>
      <c r="D14" s="58">
        <f t="shared" si="0"/>
        <v>207.14</v>
      </c>
      <c r="E14" s="58">
        <v>207.14</v>
      </c>
      <c r="F14" s="58"/>
      <c r="G14" s="58"/>
    </row>
    <row r="15" spans="1:7">
      <c r="A15" s="14"/>
      <c r="B15" s="58"/>
      <c r="C15" s="14" t="s">
        <v>25</v>
      </c>
      <c r="D15" s="58">
        <f t="shared" si="0"/>
        <v>0</v>
      </c>
      <c r="E15" s="58"/>
      <c r="F15" s="58"/>
      <c r="G15" s="58"/>
    </row>
    <row r="16" spans="1:7">
      <c r="A16" s="14"/>
      <c r="B16" s="58"/>
      <c r="C16" s="14" t="s">
        <v>26</v>
      </c>
      <c r="D16" s="58">
        <f t="shared" si="0"/>
        <v>280.75</v>
      </c>
      <c r="E16" s="58">
        <v>280.75</v>
      </c>
      <c r="F16" s="58"/>
      <c r="G16" s="58"/>
    </row>
    <row r="17" spans="1:7">
      <c r="A17" s="14"/>
      <c r="B17" s="58"/>
      <c r="C17" s="14" t="s">
        <v>27</v>
      </c>
      <c r="D17" s="58">
        <f t="shared" si="0"/>
        <v>682.82</v>
      </c>
      <c r="E17" s="58">
        <v>682.82</v>
      </c>
      <c r="F17" s="58"/>
      <c r="G17" s="58"/>
    </row>
    <row r="18" spans="1:7">
      <c r="A18" s="14"/>
      <c r="B18" s="58"/>
      <c r="C18" s="14" t="s">
        <v>28</v>
      </c>
      <c r="D18" s="58">
        <f t="shared" si="0"/>
        <v>0</v>
      </c>
      <c r="E18" s="58"/>
      <c r="F18" s="58"/>
      <c r="G18" s="58"/>
    </row>
    <row r="19" spans="1:7">
      <c r="A19" s="14"/>
      <c r="B19" s="58"/>
      <c r="C19" s="14" t="s">
        <v>29</v>
      </c>
      <c r="D19" s="58">
        <f t="shared" si="0"/>
        <v>0</v>
      </c>
      <c r="E19" s="58"/>
      <c r="F19" s="58"/>
      <c r="G19" s="58"/>
    </row>
    <row r="20" spans="1:7">
      <c r="A20" s="14"/>
      <c r="B20" s="58"/>
      <c r="C20" s="14" t="s">
        <v>30</v>
      </c>
      <c r="D20" s="58">
        <f t="shared" si="0"/>
        <v>0</v>
      </c>
      <c r="E20" s="58"/>
      <c r="F20" s="58"/>
      <c r="G20" s="58"/>
    </row>
    <row r="21" spans="1:7">
      <c r="A21" s="14"/>
      <c r="B21" s="58"/>
      <c r="C21" s="14" t="s">
        <v>31</v>
      </c>
      <c r="D21" s="58">
        <f t="shared" si="0"/>
        <v>0</v>
      </c>
      <c r="E21" s="58"/>
      <c r="F21" s="58"/>
      <c r="G21" s="58"/>
    </row>
    <row r="22" spans="1:7">
      <c r="A22" s="14"/>
      <c r="B22" s="58"/>
      <c r="C22" s="14" t="s">
        <v>32</v>
      </c>
      <c r="D22" s="58">
        <f t="shared" si="0"/>
        <v>0</v>
      </c>
      <c r="E22" s="58"/>
      <c r="F22" s="58"/>
      <c r="G22" s="58"/>
    </row>
    <row r="23" spans="1:7">
      <c r="A23" s="14"/>
      <c r="B23" s="58"/>
      <c r="C23" s="14" t="s">
        <v>33</v>
      </c>
      <c r="D23" s="58">
        <f t="shared" si="0"/>
        <v>0</v>
      </c>
      <c r="E23" s="58"/>
      <c r="F23" s="58"/>
      <c r="G23" s="58"/>
    </row>
    <row r="24" spans="1:7">
      <c r="A24" s="14"/>
      <c r="B24" s="58"/>
      <c r="C24" s="14" t="s">
        <v>34</v>
      </c>
      <c r="D24" s="58">
        <f t="shared" si="0"/>
        <v>107.33</v>
      </c>
      <c r="E24" s="58">
        <v>107.33</v>
      </c>
      <c r="F24" s="58"/>
      <c r="G24" s="58"/>
    </row>
    <row r="25" spans="1:7">
      <c r="A25" s="14"/>
      <c r="B25" s="58"/>
      <c r="C25" s="14" t="s">
        <v>35</v>
      </c>
      <c r="D25" s="58">
        <f t="shared" si="0"/>
        <v>0</v>
      </c>
      <c r="E25" s="58"/>
      <c r="F25" s="58"/>
      <c r="G25" s="58"/>
    </row>
    <row r="26" spans="1:7">
      <c r="A26" s="14"/>
      <c r="B26" s="58"/>
      <c r="C26" s="14" t="s">
        <v>36</v>
      </c>
      <c r="D26" s="58">
        <f t="shared" si="0"/>
        <v>0</v>
      </c>
      <c r="E26" s="58"/>
      <c r="F26" s="58"/>
      <c r="G26" s="58"/>
    </row>
    <row r="27" spans="1:7">
      <c r="A27" s="14"/>
      <c r="B27" s="58"/>
      <c r="C27" s="14" t="s">
        <v>37</v>
      </c>
      <c r="D27" s="58">
        <f t="shared" si="0"/>
        <v>0</v>
      </c>
      <c r="E27" s="58"/>
      <c r="F27" s="58"/>
      <c r="G27" s="58"/>
    </row>
    <row r="28" spans="1:7">
      <c r="A28" s="14"/>
      <c r="B28" s="58"/>
      <c r="C28" s="14" t="s">
        <v>38</v>
      </c>
      <c r="D28" s="58">
        <f t="shared" si="0"/>
        <v>0</v>
      </c>
      <c r="E28" s="58"/>
      <c r="F28" s="58"/>
      <c r="G28" s="58"/>
    </row>
    <row r="29" spans="1:7">
      <c r="A29" s="14"/>
      <c r="B29" s="58"/>
      <c r="C29" s="14" t="s">
        <v>39</v>
      </c>
      <c r="D29" s="58">
        <f t="shared" si="0"/>
        <v>0</v>
      </c>
      <c r="E29" s="58"/>
      <c r="F29" s="58"/>
      <c r="G29" s="58"/>
    </row>
    <row r="30" spans="1:7">
      <c r="A30" s="14"/>
      <c r="B30" s="58"/>
      <c r="C30" s="14" t="s">
        <v>40</v>
      </c>
      <c r="D30" s="58">
        <f t="shared" si="0"/>
        <v>0</v>
      </c>
      <c r="E30" s="58"/>
      <c r="F30" s="58"/>
      <c r="G30" s="58"/>
    </row>
    <row r="31" spans="1:7">
      <c r="A31" s="14"/>
      <c r="B31" s="58"/>
      <c r="C31" s="14" t="s">
        <v>41</v>
      </c>
      <c r="D31" s="58">
        <f t="shared" si="0"/>
        <v>0</v>
      </c>
      <c r="E31" s="58"/>
      <c r="F31" s="58"/>
      <c r="G31" s="58"/>
    </row>
    <row r="32" spans="1:7">
      <c r="A32" s="14"/>
      <c r="B32" s="58"/>
      <c r="C32" s="14" t="s">
        <v>42</v>
      </c>
      <c r="D32" s="58">
        <f t="shared" si="0"/>
        <v>0</v>
      </c>
      <c r="E32" s="58"/>
      <c r="F32" s="58"/>
      <c r="G32" s="58"/>
    </row>
    <row r="33" spans="1:7">
      <c r="A33" s="14"/>
      <c r="B33" s="58"/>
      <c r="C33" s="14" t="s">
        <v>43</v>
      </c>
      <c r="D33" s="58">
        <f t="shared" si="0"/>
        <v>0</v>
      </c>
      <c r="E33" s="58"/>
      <c r="F33" s="58"/>
      <c r="G33" s="58"/>
    </row>
    <row r="34" spans="1:7">
      <c r="A34" s="57" t="s">
        <v>44</v>
      </c>
      <c r="B34" s="58">
        <f>SUM(B6:B33)</f>
        <v>2100.28</v>
      </c>
      <c r="C34" s="57" t="s">
        <v>45</v>
      </c>
      <c r="D34" s="58">
        <f>SUM(D6:D33)</f>
        <v>2100.28</v>
      </c>
      <c r="E34" s="58">
        <f>SUM(E6:E33)</f>
        <v>2100.28</v>
      </c>
      <c r="F34" s="58"/>
      <c r="G34" s="58">
        <f>SUM(G6:G33)</f>
        <v>0</v>
      </c>
    </row>
    <row r="35" spans="1:7">
      <c r="A35" s="14" t="s">
        <v>46</v>
      </c>
      <c r="B35" s="58">
        <f>SUM(B36:B38)</f>
        <v>0</v>
      </c>
      <c r="C35" s="14" t="s">
        <v>47</v>
      </c>
      <c r="D35" s="58"/>
      <c r="E35" s="58"/>
      <c r="F35" s="58"/>
      <c r="G35" s="58"/>
    </row>
    <row r="36" spans="1:7">
      <c r="A36" s="14" t="s">
        <v>48</v>
      </c>
      <c r="B36" s="58"/>
      <c r="C36" s="14"/>
      <c r="D36" s="58"/>
      <c r="E36" s="58"/>
      <c r="F36" s="58"/>
      <c r="G36" s="58"/>
    </row>
    <row r="37" spans="1:7">
      <c r="A37" s="14" t="s">
        <v>49</v>
      </c>
      <c r="B37" s="58"/>
      <c r="C37" s="14"/>
      <c r="D37" s="58"/>
      <c r="E37" s="58"/>
      <c r="F37" s="58"/>
      <c r="G37" s="58"/>
    </row>
    <row r="38" spans="1:7">
      <c r="A38" s="14" t="s">
        <v>50</v>
      </c>
      <c r="B38" s="58"/>
      <c r="C38" s="14"/>
      <c r="D38" s="58"/>
      <c r="E38" s="58"/>
      <c r="F38" s="58"/>
      <c r="G38" s="58"/>
    </row>
    <row r="39" spans="1:7">
      <c r="A39" s="57" t="s">
        <v>51</v>
      </c>
      <c r="B39" s="58">
        <f>B34+B35</f>
        <v>2100.28</v>
      </c>
      <c r="C39" s="57" t="s">
        <v>52</v>
      </c>
      <c r="D39" s="58">
        <f>D34+D35</f>
        <v>2100.28</v>
      </c>
      <c r="E39" s="58">
        <f>E34+E35</f>
        <v>2100.28</v>
      </c>
      <c r="F39" s="58">
        <f>F34+F35</f>
        <v>0</v>
      </c>
      <c r="G39" s="58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6"/>
  <sheetViews>
    <sheetView topLeftCell="A2" workbookViewId="0">
      <selection activeCell="H9" sqref="H9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6" t="s">
        <v>3</v>
      </c>
      <c r="X3" s="56"/>
      <c r="Y3" s="56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45"/>
      <c r="B7" s="46"/>
      <c r="C7" s="47"/>
      <c r="D7" s="48"/>
      <c r="E7" s="49" t="s">
        <v>9</v>
      </c>
      <c r="F7" s="8">
        <v>2100.282142</v>
      </c>
      <c r="G7" s="8">
        <v>1694.960398</v>
      </c>
      <c r="H7" s="8">
        <v>1487.407874</v>
      </c>
      <c r="I7" s="8">
        <v>175.524636</v>
      </c>
      <c r="J7" s="8">
        <v>32.027888</v>
      </c>
      <c r="K7" s="8"/>
      <c r="L7" s="8">
        <v>405.321744</v>
      </c>
      <c r="M7" s="8">
        <v>41.142144</v>
      </c>
      <c r="N7" s="8">
        <v>212.8332</v>
      </c>
      <c r="O7" s="8">
        <v>151.3464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45"/>
      <c r="B8" s="46"/>
      <c r="C8" s="47"/>
      <c r="D8" s="48" t="s">
        <v>80</v>
      </c>
      <c r="E8" s="49" t="s">
        <v>81</v>
      </c>
      <c r="F8" s="8">
        <v>2100.282142</v>
      </c>
      <c r="G8" s="8">
        <v>1694.960398</v>
      </c>
      <c r="H8" s="8">
        <v>1487.407874</v>
      </c>
      <c r="I8" s="8">
        <v>175.524636</v>
      </c>
      <c r="J8" s="8">
        <v>32.027888</v>
      </c>
      <c r="K8" s="8"/>
      <c r="L8" s="8">
        <v>405.321744</v>
      </c>
      <c r="M8" s="8">
        <v>41.142144</v>
      </c>
      <c r="N8" s="8">
        <v>212.8332</v>
      </c>
      <c r="O8" s="8">
        <v>151.3464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45"/>
      <c r="B9" s="46"/>
      <c r="C9" s="47"/>
      <c r="D9" s="48" t="s">
        <v>82</v>
      </c>
      <c r="E9" s="49" t="s">
        <v>83</v>
      </c>
      <c r="F9" s="8">
        <v>1145.832949</v>
      </c>
      <c r="G9" s="8">
        <v>805.833677</v>
      </c>
      <c r="H9" s="8">
        <v>724.117433</v>
      </c>
      <c r="I9" s="8">
        <v>66.368637</v>
      </c>
      <c r="J9" s="8">
        <v>15.347607</v>
      </c>
      <c r="K9" s="8"/>
      <c r="L9" s="8">
        <v>339.999272</v>
      </c>
      <c r="M9" s="8">
        <v>19.686072</v>
      </c>
      <c r="N9" s="8">
        <v>192.7532</v>
      </c>
      <c r="O9" s="8">
        <v>127.56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45" t="s">
        <v>84</v>
      </c>
      <c r="B10" s="46" t="s">
        <v>85</v>
      </c>
      <c r="C10" s="47" t="s">
        <v>86</v>
      </c>
      <c r="D10" s="48" t="s">
        <v>87</v>
      </c>
      <c r="E10" s="49" t="s">
        <v>88</v>
      </c>
      <c r="F10" s="8">
        <v>350.729154</v>
      </c>
      <c r="G10" s="8">
        <v>331.073082</v>
      </c>
      <c r="H10" s="8">
        <v>262.256445</v>
      </c>
      <c r="I10" s="8">
        <v>66.368637</v>
      </c>
      <c r="J10" s="8">
        <v>2.448</v>
      </c>
      <c r="K10" s="8"/>
      <c r="L10" s="8">
        <v>19.656072</v>
      </c>
      <c r="M10" s="8">
        <v>19.656072</v>
      </c>
      <c r="N10" s="8">
        <v>0</v>
      </c>
      <c r="O10" s="8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45" t="s">
        <v>84</v>
      </c>
      <c r="B11" s="46" t="s">
        <v>89</v>
      </c>
      <c r="C11" s="47" t="s">
        <v>90</v>
      </c>
      <c r="D11" s="48" t="s">
        <v>87</v>
      </c>
      <c r="E11" s="49" t="s">
        <v>91</v>
      </c>
      <c r="F11" s="8">
        <v>23.76</v>
      </c>
      <c r="G11" s="8">
        <v>0</v>
      </c>
      <c r="H11" s="8">
        <v>0</v>
      </c>
      <c r="I11" s="8">
        <v>0</v>
      </c>
      <c r="J11" s="8">
        <v>0</v>
      </c>
      <c r="K11" s="8"/>
      <c r="L11" s="8">
        <v>23.76</v>
      </c>
      <c r="M11" s="8">
        <v>0</v>
      </c>
      <c r="N11" s="8">
        <v>0</v>
      </c>
      <c r="O11" s="8">
        <v>23.76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45" t="s">
        <v>92</v>
      </c>
      <c r="B12" s="46" t="s">
        <v>90</v>
      </c>
      <c r="C12" s="47" t="s">
        <v>90</v>
      </c>
      <c r="D12" s="48" t="s">
        <v>87</v>
      </c>
      <c r="E12" s="49" t="s">
        <v>93</v>
      </c>
      <c r="F12" s="8">
        <v>0.5</v>
      </c>
      <c r="G12" s="8">
        <v>0</v>
      </c>
      <c r="H12" s="8">
        <v>0</v>
      </c>
      <c r="I12" s="8">
        <v>0</v>
      </c>
      <c r="J12" s="8">
        <v>0</v>
      </c>
      <c r="K12" s="8"/>
      <c r="L12" s="8">
        <v>0.5</v>
      </c>
      <c r="M12" s="8">
        <v>0</v>
      </c>
      <c r="N12" s="8">
        <v>0.5</v>
      </c>
      <c r="O12" s="8"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45" t="s">
        <v>94</v>
      </c>
      <c r="B13" s="46" t="s">
        <v>95</v>
      </c>
      <c r="C13" s="47" t="s">
        <v>86</v>
      </c>
      <c r="D13" s="48" t="s">
        <v>87</v>
      </c>
      <c r="E13" s="49" t="s">
        <v>96</v>
      </c>
      <c r="F13" s="8">
        <v>12.899607</v>
      </c>
      <c r="G13" s="8">
        <v>12.899607</v>
      </c>
      <c r="H13" s="8">
        <v>0</v>
      </c>
      <c r="I13" s="8">
        <v>0</v>
      </c>
      <c r="J13" s="8">
        <v>12.899607</v>
      </c>
      <c r="K13" s="8"/>
      <c r="L13" s="8">
        <v>0</v>
      </c>
      <c r="M13" s="8">
        <v>0</v>
      </c>
      <c r="N13" s="8">
        <v>0</v>
      </c>
      <c r="O13" s="8"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45" t="s">
        <v>94</v>
      </c>
      <c r="B14" s="46" t="s">
        <v>95</v>
      </c>
      <c r="C14" s="47" t="s">
        <v>95</v>
      </c>
      <c r="D14" s="48" t="s">
        <v>87</v>
      </c>
      <c r="E14" s="49" t="s">
        <v>97</v>
      </c>
      <c r="F14" s="8">
        <v>51.877096</v>
      </c>
      <c r="G14" s="8">
        <v>51.877096</v>
      </c>
      <c r="H14" s="8">
        <v>51.877096</v>
      </c>
      <c r="I14" s="8">
        <v>0</v>
      </c>
      <c r="J14" s="8">
        <v>0</v>
      </c>
      <c r="K14" s="8"/>
      <c r="L14" s="8">
        <v>0</v>
      </c>
      <c r="M14" s="8">
        <v>0</v>
      </c>
      <c r="N14" s="8">
        <v>0</v>
      </c>
      <c r="O14" s="8">
        <v>0</v>
      </c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45" t="s">
        <v>94</v>
      </c>
      <c r="B15" s="46" t="s">
        <v>95</v>
      </c>
      <c r="C15" s="47" t="s">
        <v>98</v>
      </c>
      <c r="D15" s="48" t="s">
        <v>87</v>
      </c>
      <c r="E15" s="49" t="s">
        <v>99</v>
      </c>
      <c r="F15" s="8">
        <v>25.938547</v>
      </c>
      <c r="G15" s="8">
        <v>25.938547</v>
      </c>
      <c r="H15" s="8">
        <v>25.938547</v>
      </c>
      <c r="I15" s="8">
        <v>0</v>
      </c>
      <c r="J15" s="8">
        <v>0</v>
      </c>
      <c r="K15" s="8"/>
      <c r="L15" s="8">
        <v>0</v>
      </c>
      <c r="M15" s="8">
        <v>0</v>
      </c>
      <c r="N15" s="8">
        <v>0</v>
      </c>
      <c r="O15" s="8"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45" t="s">
        <v>100</v>
      </c>
      <c r="B16" s="46" t="s">
        <v>101</v>
      </c>
      <c r="C16" s="47" t="s">
        <v>86</v>
      </c>
      <c r="D16" s="48" t="s">
        <v>87</v>
      </c>
      <c r="E16" s="49" t="s">
        <v>102</v>
      </c>
      <c r="F16" s="8">
        <v>25.290087</v>
      </c>
      <c r="G16" s="8">
        <v>25.290087</v>
      </c>
      <c r="H16" s="8">
        <v>25.290087</v>
      </c>
      <c r="I16" s="8">
        <v>0</v>
      </c>
      <c r="J16" s="8">
        <v>0</v>
      </c>
      <c r="K16" s="8"/>
      <c r="L16" s="8">
        <v>0</v>
      </c>
      <c r="M16" s="8">
        <v>0</v>
      </c>
      <c r="N16" s="8">
        <v>0</v>
      </c>
      <c r="O16" s="8"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45" t="s">
        <v>100</v>
      </c>
      <c r="B17" s="46" t="s">
        <v>101</v>
      </c>
      <c r="C17" s="47" t="s">
        <v>85</v>
      </c>
      <c r="D17" s="48" t="s">
        <v>87</v>
      </c>
      <c r="E17" s="49" t="s">
        <v>103</v>
      </c>
      <c r="F17" s="8">
        <v>8.867437</v>
      </c>
      <c r="G17" s="8">
        <v>8.867437</v>
      </c>
      <c r="H17" s="8">
        <v>8.867437</v>
      </c>
      <c r="I17" s="8">
        <v>0</v>
      </c>
      <c r="J17" s="8">
        <v>0</v>
      </c>
      <c r="K17" s="8"/>
      <c r="L17" s="8">
        <v>0</v>
      </c>
      <c r="M17" s="8">
        <v>0</v>
      </c>
      <c r="N17" s="8">
        <v>0</v>
      </c>
      <c r="O17" s="8"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45" t="s">
        <v>104</v>
      </c>
      <c r="B18" s="46" t="s">
        <v>95</v>
      </c>
      <c r="C18" s="47" t="s">
        <v>86</v>
      </c>
      <c r="D18" s="48" t="s">
        <v>87</v>
      </c>
      <c r="E18" s="49" t="s">
        <v>105</v>
      </c>
      <c r="F18" s="8">
        <v>154.7532</v>
      </c>
      <c r="G18" s="8">
        <v>0</v>
      </c>
      <c r="H18" s="8">
        <v>0</v>
      </c>
      <c r="I18" s="8">
        <v>0</v>
      </c>
      <c r="J18" s="8">
        <v>0</v>
      </c>
      <c r="K18" s="8"/>
      <c r="L18" s="8">
        <v>154.7532</v>
      </c>
      <c r="M18" s="8">
        <v>0</v>
      </c>
      <c r="N18" s="8">
        <v>154.7532</v>
      </c>
      <c r="O18" s="8">
        <v>0</v>
      </c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45" t="s">
        <v>106</v>
      </c>
      <c r="B19" s="46" t="s">
        <v>107</v>
      </c>
      <c r="C19" s="47" t="s">
        <v>95</v>
      </c>
      <c r="D19" s="48" t="s">
        <v>87</v>
      </c>
      <c r="E19" s="49" t="s">
        <v>108</v>
      </c>
      <c r="F19" s="8">
        <v>452.31</v>
      </c>
      <c r="G19" s="8">
        <v>310.98</v>
      </c>
      <c r="H19" s="8">
        <v>310.98</v>
      </c>
      <c r="I19" s="8">
        <v>0</v>
      </c>
      <c r="J19" s="8">
        <v>0</v>
      </c>
      <c r="K19" s="8"/>
      <c r="L19" s="8">
        <v>141.33</v>
      </c>
      <c r="M19" s="8">
        <v>0.03</v>
      </c>
      <c r="N19" s="8">
        <v>37.5</v>
      </c>
      <c r="O19" s="8">
        <v>103.8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45" t="s">
        <v>109</v>
      </c>
      <c r="B20" s="46" t="s">
        <v>110</v>
      </c>
      <c r="C20" s="47" t="s">
        <v>86</v>
      </c>
      <c r="D20" s="48" t="s">
        <v>87</v>
      </c>
      <c r="E20" s="49" t="s">
        <v>111</v>
      </c>
      <c r="F20" s="8">
        <v>38.907821</v>
      </c>
      <c r="G20" s="8">
        <v>38.907821</v>
      </c>
      <c r="H20" s="8">
        <v>38.907821</v>
      </c>
      <c r="I20" s="8">
        <v>0</v>
      </c>
      <c r="J20" s="8">
        <v>0</v>
      </c>
      <c r="K20" s="8"/>
      <c r="L20" s="8">
        <v>0</v>
      </c>
      <c r="M20" s="8">
        <v>0</v>
      </c>
      <c r="N20" s="8">
        <v>0</v>
      </c>
      <c r="O20" s="8">
        <v>0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45"/>
      <c r="B21" s="46"/>
      <c r="C21" s="47"/>
      <c r="D21" s="48" t="s">
        <v>112</v>
      </c>
      <c r="E21" s="49" t="s">
        <v>113</v>
      </c>
      <c r="F21" s="8">
        <v>23.547501</v>
      </c>
      <c r="G21" s="8">
        <v>20.787501</v>
      </c>
      <c r="H21" s="8">
        <v>18.239538</v>
      </c>
      <c r="I21" s="8">
        <v>2.547963</v>
      </c>
      <c r="J21" s="8">
        <v>0</v>
      </c>
      <c r="K21" s="8"/>
      <c r="L21" s="8">
        <v>2.76</v>
      </c>
      <c r="M21" s="8">
        <v>0</v>
      </c>
      <c r="N21" s="8">
        <v>2.76</v>
      </c>
      <c r="O21" s="8">
        <v>0</v>
      </c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50" t="s">
        <v>84</v>
      </c>
      <c r="B22" s="51" t="s">
        <v>86</v>
      </c>
      <c r="C22" s="52" t="s">
        <v>86</v>
      </c>
      <c r="D22" s="53" t="s">
        <v>87</v>
      </c>
      <c r="E22" s="54" t="s">
        <v>114</v>
      </c>
      <c r="F22" s="18">
        <v>16.788561</v>
      </c>
      <c r="G22" s="18">
        <v>14.028561</v>
      </c>
      <c r="H22" s="18">
        <v>11.480598</v>
      </c>
      <c r="I22" s="18">
        <v>2.547963</v>
      </c>
      <c r="J22" s="18">
        <v>0</v>
      </c>
      <c r="K22" s="18"/>
      <c r="L22" s="18">
        <v>2.76</v>
      </c>
      <c r="M22" s="18">
        <v>0</v>
      </c>
      <c r="N22" s="18">
        <v>2.76</v>
      </c>
      <c r="O22" s="18">
        <v>0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ht="22.5" spans="1:25">
      <c r="A23" s="45" t="s">
        <v>94</v>
      </c>
      <c r="B23" s="45" t="s">
        <v>95</v>
      </c>
      <c r="C23" s="45" t="s">
        <v>95</v>
      </c>
      <c r="D23" s="45" t="s">
        <v>87</v>
      </c>
      <c r="E23" s="55" t="s">
        <v>97</v>
      </c>
      <c r="F23" s="8">
        <v>2.335703</v>
      </c>
      <c r="G23" s="8">
        <v>2.335703</v>
      </c>
      <c r="H23" s="8">
        <v>2.335703</v>
      </c>
      <c r="I23" s="8">
        <v>0</v>
      </c>
      <c r="J23" s="8">
        <v>0</v>
      </c>
      <c r="K23" s="8"/>
      <c r="L23" s="8">
        <v>0</v>
      </c>
      <c r="M23" s="8">
        <v>0</v>
      </c>
      <c r="N23" s="8">
        <v>0</v>
      </c>
      <c r="O23" s="8">
        <v>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22.5" spans="1:25">
      <c r="A24" s="45" t="s">
        <v>94</v>
      </c>
      <c r="B24" s="45" t="s">
        <v>95</v>
      </c>
      <c r="C24" s="45" t="s">
        <v>98</v>
      </c>
      <c r="D24" s="45" t="s">
        <v>87</v>
      </c>
      <c r="E24" s="55" t="s">
        <v>99</v>
      </c>
      <c r="F24" s="8">
        <v>1.167851</v>
      </c>
      <c r="G24" s="8">
        <v>1.167851</v>
      </c>
      <c r="H24" s="8">
        <v>1.167851</v>
      </c>
      <c r="I24" s="8">
        <v>0</v>
      </c>
      <c r="J24" s="8">
        <v>0</v>
      </c>
      <c r="K24" s="8"/>
      <c r="L24" s="8">
        <v>0</v>
      </c>
      <c r="M24" s="8">
        <v>0</v>
      </c>
      <c r="N24" s="8">
        <v>0</v>
      </c>
      <c r="O24" s="8">
        <v>0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>
      <c r="A25" s="45" t="s">
        <v>100</v>
      </c>
      <c r="B25" s="45" t="s">
        <v>101</v>
      </c>
      <c r="C25" s="45" t="s">
        <v>86</v>
      </c>
      <c r="D25" s="45" t="s">
        <v>87</v>
      </c>
      <c r="E25" s="55" t="s">
        <v>102</v>
      </c>
      <c r="F25" s="8">
        <v>1.138655</v>
      </c>
      <c r="G25" s="8">
        <v>1.138655</v>
      </c>
      <c r="H25" s="8">
        <v>1.138655</v>
      </c>
      <c r="I25" s="8">
        <v>0</v>
      </c>
      <c r="J25" s="8">
        <v>0</v>
      </c>
      <c r="K25" s="8"/>
      <c r="L25" s="8">
        <v>0</v>
      </c>
      <c r="M25" s="8">
        <v>0</v>
      </c>
      <c r="N25" s="8">
        <v>0</v>
      </c>
      <c r="O25" s="8">
        <v>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>
      <c r="A26" s="45" t="s">
        <v>100</v>
      </c>
      <c r="B26" s="45" t="s">
        <v>101</v>
      </c>
      <c r="C26" s="45" t="s">
        <v>85</v>
      </c>
      <c r="D26" s="45" t="s">
        <v>87</v>
      </c>
      <c r="E26" s="55" t="s">
        <v>103</v>
      </c>
      <c r="F26" s="8">
        <v>0.364954</v>
      </c>
      <c r="G26" s="8">
        <v>0.364954</v>
      </c>
      <c r="H26" s="8">
        <v>0.364954</v>
      </c>
      <c r="I26" s="8">
        <v>0</v>
      </c>
      <c r="J26" s="8">
        <v>0</v>
      </c>
      <c r="K26" s="8"/>
      <c r="L26" s="8">
        <v>0</v>
      </c>
      <c r="M26" s="8">
        <v>0</v>
      </c>
      <c r="N26" s="8">
        <v>0</v>
      </c>
      <c r="O26" s="8">
        <v>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>
      <c r="A27" s="45" t="s">
        <v>109</v>
      </c>
      <c r="B27" s="45" t="s">
        <v>110</v>
      </c>
      <c r="C27" s="45" t="s">
        <v>86</v>
      </c>
      <c r="D27" s="45" t="s">
        <v>87</v>
      </c>
      <c r="E27" s="55" t="s">
        <v>111</v>
      </c>
      <c r="F27" s="8">
        <v>1.751777</v>
      </c>
      <c r="G27" s="8">
        <v>1.751777</v>
      </c>
      <c r="H27" s="8">
        <v>1.751777</v>
      </c>
      <c r="I27" s="8">
        <v>0</v>
      </c>
      <c r="J27" s="8">
        <v>0</v>
      </c>
      <c r="K27" s="8"/>
      <c r="L27" s="8">
        <v>0</v>
      </c>
      <c r="M27" s="8">
        <v>0</v>
      </c>
      <c r="N27" s="8">
        <v>0</v>
      </c>
      <c r="O27" s="8"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>
      <c r="A28" s="45"/>
      <c r="B28" s="45"/>
      <c r="C28" s="45"/>
      <c r="D28" s="45" t="s">
        <v>115</v>
      </c>
      <c r="E28" s="55" t="s">
        <v>116</v>
      </c>
      <c r="F28" s="8">
        <v>27.159401</v>
      </c>
      <c r="G28" s="8">
        <v>20.839401</v>
      </c>
      <c r="H28" s="8">
        <v>18.268153</v>
      </c>
      <c r="I28" s="8">
        <v>2.571248</v>
      </c>
      <c r="J28" s="8">
        <v>0</v>
      </c>
      <c r="K28" s="8"/>
      <c r="L28" s="8">
        <v>6.32</v>
      </c>
      <c r="M28" s="8">
        <v>0</v>
      </c>
      <c r="N28" s="8">
        <v>6.32</v>
      </c>
      <c r="O28" s="8">
        <v>0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22.5" spans="1:25">
      <c r="A29" s="45" t="s">
        <v>84</v>
      </c>
      <c r="B29" s="45" t="s">
        <v>117</v>
      </c>
      <c r="C29" s="45" t="s">
        <v>86</v>
      </c>
      <c r="D29" s="45" t="s">
        <v>87</v>
      </c>
      <c r="E29" s="55" t="s">
        <v>118</v>
      </c>
      <c r="F29" s="8">
        <v>19.86141</v>
      </c>
      <c r="G29" s="8">
        <v>13.54141</v>
      </c>
      <c r="H29" s="8">
        <v>10.970162</v>
      </c>
      <c r="I29" s="8">
        <v>2.571248</v>
      </c>
      <c r="J29" s="8">
        <v>0</v>
      </c>
      <c r="K29" s="8"/>
      <c r="L29" s="8">
        <v>6.32</v>
      </c>
      <c r="M29" s="8">
        <v>0</v>
      </c>
      <c r="N29" s="8">
        <v>6.32</v>
      </c>
      <c r="O29" s="8">
        <v>0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22.5" spans="1:25">
      <c r="A30" s="45" t="s">
        <v>94</v>
      </c>
      <c r="B30" s="45" t="s">
        <v>95</v>
      </c>
      <c r="C30" s="45" t="s">
        <v>95</v>
      </c>
      <c r="D30" s="45" t="s">
        <v>87</v>
      </c>
      <c r="E30" s="55" t="s">
        <v>97</v>
      </c>
      <c r="F30" s="8">
        <v>2.521984</v>
      </c>
      <c r="G30" s="8">
        <v>2.521984</v>
      </c>
      <c r="H30" s="8">
        <v>2.521984</v>
      </c>
      <c r="I30" s="8">
        <v>0</v>
      </c>
      <c r="J30" s="8">
        <v>0</v>
      </c>
      <c r="K30" s="8"/>
      <c r="L30" s="8">
        <v>0</v>
      </c>
      <c r="M30" s="8">
        <v>0</v>
      </c>
      <c r="N30" s="8">
        <v>0</v>
      </c>
      <c r="O30" s="8">
        <v>0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22.5" spans="1:25">
      <c r="A31" s="45" t="s">
        <v>94</v>
      </c>
      <c r="B31" s="45" t="s">
        <v>95</v>
      </c>
      <c r="C31" s="45" t="s">
        <v>98</v>
      </c>
      <c r="D31" s="45" t="s">
        <v>87</v>
      </c>
      <c r="E31" s="55" t="s">
        <v>99</v>
      </c>
      <c r="F31" s="8">
        <v>1.260992</v>
      </c>
      <c r="G31" s="8">
        <v>1.260992</v>
      </c>
      <c r="H31" s="8">
        <v>1.260992</v>
      </c>
      <c r="I31" s="8">
        <v>0</v>
      </c>
      <c r="J31" s="8">
        <v>0</v>
      </c>
      <c r="K31" s="8"/>
      <c r="L31" s="8">
        <v>0</v>
      </c>
      <c r="M31" s="8">
        <v>0</v>
      </c>
      <c r="N31" s="8">
        <v>0</v>
      </c>
      <c r="O31" s="8">
        <v>0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>
      <c r="A32" s="45" t="s">
        <v>100</v>
      </c>
      <c r="B32" s="45" t="s">
        <v>101</v>
      </c>
      <c r="C32" s="45" t="s">
        <v>86</v>
      </c>
      <c r="D32" s="45" t="s">
        <v>87</v>
      </c>
      <c r="E32" s="55" t="s">
        <v>102</v>
      </c>
      <c r="F32" s="8">
        <v>1.229467</v>
      </c>
      <c r="G32" s="8">
        <v>1.229467</v>
      </c>
      <c r="H32" s="8">
        <v>1.229467</v>
      </c>
      <c r="I32" s="8">
        <v>0</v>
      </c>
      <c r="J32" s="8">
        <v>0</v>
      </c>
      <c r="K32" s="8"/>
      <c r="L32" s="8">
        <v>0</v>
      </c>
      <c r="M32" s="8">
        <v>0</v>
      </c>
      <c r="N32" s="8">
        <v>0</v>
      </c>
      <c r="O32" s="8">
        <v>0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>
      <c r="A33" s="45" t="s">
        <v>100</v>
      </c>
      <c r="B33" s="45" t="s">
        <v>101</v>
      </c>
      <c r="C33" s="45" t="s">
        <v>85</v>
      </c>
      <c r="D33" s="45" t="s">
        <v>87</v>
      </c>
      <c r="E33" s="55" t="s">
        <v>103</v>
      </c>
      <c r="F33" s="8">
        <v>0.39406</v>
      </c>
      <c r="G33" s="8">
        <v>0.39406</v>
      </c>
      <c r="H33" s="8">
        <v>0.39406</v>
      </c>
      <c r="I33" s="8">
        <v>0</v>
      </c>
      <c r="J33" s="8">
        <v>0</v>
      </c>
      <c r="K33" s="8"/>
      <c r="L33" s="8">
        <v>0</v>
      </c>
      <c r="M33" s="8">
        <v>0</v>
      </c>
      <c r="N33" s="8">
        <v>0</v>
      </c>
      <c r="O33" s="8">
        <v>0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>
      <c r="A34" s="45" t="s">
        <v>109</v>
      </c>
      <c r="B34" s="45" t="s">
        <v>110</v>
      </c>
      <c r="C34" s="45" t="s">
        <v>86</v>
      </c>
      <c r="D34" s="45" t="s">
        <v>87</v>
      </c>
      <c r="E34" s="55" t="s">
        <v>111</v>
      </c>
      <c r="F34" s="8">
        <v>1.891488</v>
      </c>
      <c r="G34" s="8">
        <v>1.891488</v>
      </c>
      <c r="H34" s="8">
        <v>1.891488</v>
      </c>
      <c r="I34" s="8">
        <v>0</v>
      </c>
      <c r="J34" s="8">
        <v>0</v>
      </c>
      <c r="K34" s="8"/>
      <c r="L34" s="8">
        <v>0</v>
      </c>
      <c r="M34" s="8">
        <v>0</v>
      </c>
      <c r="N34" s="8">
        <v>0</v>
      </c>
      <c r="O34" s="8">
        <v>0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>
      <c r="A35" s="45"/>
      <c r="B35" s="45"/>
      <c r="C35" s="45"/>
      <c r="D35" s="45" t="s">
        <v>119</v>
      </c>
      <c r="E35" s="55" t="s">
        <v>120</v>
      </c>
      <c r="F35" s="8">
        <v>3</v>
      </c>
      <c r="G35" s="8">
        <v>0</v>
      </c>
      <c r="H35" s="8">
        <v>0</v>
      </c>
      <c r="I35" s="8">
        <v>0</v>
      </c>
      <c r="J35" s="8">
        <v>0</v>
      </c>
      <c r="K35" s="8"/>
      <c r="L35" s="8">
        <v>3</v>
      </c>
      <c r="M35" s="8">
        <v>0</v>
      </c>
      <c r="N35" s="8">
        <v>3</v>
      </c>
      <c r="O35" s="8">
        <v>0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>
      <c r="A36" s="45" t="s">
        <v>84</v>
      </c>
      <c r="B36" s="45" t="s">
        <v>121</v>
      </c>
      <c r="C36" s="45" t="s">
        <v>86</v>
      </c>
      <c r="D36" s="45" t="s">
        <v>87</v>
      </c>
      <c r="E36" s="55" t="s">
        <v>122</v>
      </c>
      <c r="F36" s="8">
        <v>3</v>
      </c>
      <c r="G36" s="8">
        <v>0</v>
      </c>
      <c r="H36" s="8">
        <v>0</v>
      </c>
      <c r="I36" s="8">
        <v>0</v>
      </c>
      <c r="J36" s="8">
        <v>0</v>
      </c>
      <c r="K36" s="8"/>
      <c r="L36" s="8">
        <v>3</v>
      </c>
      <c r="M36" s="8">
        <v>0</v>
      </c>
      <c r="N36" s="8">
        <v>3</v>
      </c>
      <c r="O36" s="8">
        <v>0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>
      <c r="A37" s="45"/>
      <c r="B37" s="45"/>
      <c r="C37" s="45"/>
      <c r="D37" s="45" t="s">
        <v>123</v>
      </c>
      <c r="E37" s="55" t="s">
        <v>124</v>
      </c>
      <c r="F37" s="8">
        <v>107.14895</v>
      </c>
      <c r="G37" s="8">
        <v>104.34895</v>
      </c>
      <c r="H37" s="8">
        <v>84.512043</v>
      </c>
      <c r="I37" s="8">
        <v>14.476226</v>
      </c>
      <c r="J37" s="8">
        <v>5.360681</v>
      </c>
      <c r="K37" s="8"/>
      <c r="L37" s="8">
        <v>2.8</v>
      </c>
      <c r="M37" s="8">
        <v>0</v>
      </c>
      <c r="N37" s="8">
        <v>2.8</v>
      </c>
      <c r="O37" s="8">
        <v>0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>
      <c r="A38" s="45" t="s">
        <v>84</v>
      </c>
      <c r="B38" s="45" t="s">
        <v>98</v>
      </c>
      <c r="C38" s="45" t="s">
        <v>125</v>
      </c>
      <c r="D38" s="45" t="s">
        <v>126</v>
      </c>
      <c r="E38" s="55" t="s">
        <v>127</v>
      </c>
      <c r="F38" s="8">
        <v>73.623998</v>
      </c>
      <c r="G38" s="8">
        <v>70.823998</v>
      </c>
      <c r="H38" s="8">
        <v>55.123772</v>
      </c>
      <c r="I38" s="8">
        <v>14.476226</v>
      </c>
      <c r="J38" s="8">
        <v>1.224</v>
      </c>
      <c r="K38" s="8"/>
      <c r="L38" s="8">
        <v>2.8</v>
      </c>
      <c r="M38" s="8">
        <v>0</v>
      </c>
      <c r="N38" s="8">
        <v>2.8</v>
      </c>
      <c r="O38" s="8">
        <v>0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>
      <c r="A39" s="45" t="s">
        <v>94</v>
      </c>
      <c r="B39" s="45" t="s">
        <v>95</v>
      </c>
      <c r="C39" s="45" t="s">
        <v>110</v>
      </c>
      <c r="D39" s="45" t="s">
        <v>126</v>
      </c>
      <c r="E39" s="55" t="s">
        <v>128</v>
      </c>
      <c r="F39" s="8">
        <v>3.488</v>
      </c>
      <c r="G39" s="8">
        <v>3.488</v>
      </c>
      <c r="H39" s="8">
        <v>0</v>
      </c>
      <c r="I39" s="8">
        <v>0</v>
      </c>
      <c r="J39" s="8">
        <v>3.488</v>
      </c>
      <c r="K39" s="8"/>
      <c r="L39" s="8">
        <v>0</v>
      </c>
      <c r="M39" s="8">
        <v>0</v>
      </c>
      <c r="N39" s="8">
        <v>0</v>
      </c>
      <c r="O39" s="8">
        <v>0</v>
      </c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ht="22.5" spans="1:25">
      <c r="A40" s="45" t="s">
        <v>94</v>
      </c>
      <c r="B40" s="45" t="s">
        <v>95</v>
      </c>
      <c r="C40" s="45" t="s">
        <v>95</v>
      </c>
      <c r="D40" s="45" t="s">
        <v>126</v>
      </c>
      <c r="E40" s="55" t="s">
        <v>97</v>
      </c>
      <c r="F40" s="8">
        <v>10.689808</v>
      </c>
      <c r="G40" s="8">
        <v>10.689808</v>
      </c>
      <c r="H40" s="8">
        <v>10.689808</v>
      </c>
      <c r="I40" s="8">
        <v>0</v>
      </c>
      <c r="J40" s="8">
        <v>0</v>
      </c>
      <c r="K40" s="8"/>
      <c r="L40" s="8">
        <v>0</v>
      </c>
      <c r="M40" s="8">
        <v>0</v>
      </c>
      <c r="N40" s="8">
        <v>0</v>
      </c>
      <c r="O40" s="8">
        <v>0</v>
      </c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ht="22.5" spans="1:25">
      <c r="A41" s="45" t="s">
        <v>94</v>
      </c>
      <c r="B41" s="45" t="s">
        <v>95</v>
      </c>
      <c r="C41" s="45" t="s">
        <v>98</v>
      </c>
      <c r="D41" s="45" t="s">
        <v>126</v>
      </c>
      <c r="E41" s="55" t="s">
        <v>99</v>
      </c>
      <c r="F41" s="8">
        <v>4.072576</v>
      </c>
      <c r="G41" s="8">
        <v>4.072576</v>
      </c>
      <c r="H41" s="8">
        <v>4.072576</v>
      </c>
      <c r="I41" s="8">
        <v>0</v>
      </c>
      <c r="J41" s="8">
        <v>0</v>
      </c>
      <c r="K41" s="8"/>
      <c r="L41" s="8">
        <v>0</v>
      </c>
      <c r="M41" s="8">
        <v>0</v>
      </c>
      <c r="N41" s="8">
        <v>0</v>
      </c>
      <c r="O41" s="8">
        <v>0</v>
      </c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>
      <c r="A42" s="45" t="s">
        <v>100</v>
      </c>
      <c r="B42" s="45" t="s">
        <v>101</v>
      </c>
      <c r="C42" s="45" t="s">
        <v>110</v>
      </c>
      <c r="D42" s="45" t="s">
        <v>126</v>
      </c>
      <c r="E42" s="55" t="s">
        <v>129</v>
      </c>
      <c r="F42" s="8">
        <v>5.225681</v>
      </c>
      <c r="G42" s="8">
        <v>5.225681</v>
      </c>
      <c r="H42" s="8">
        <v>5.225681</v>
      </c>
      <c r="I42" s="8">
        <v>0</v>
      </c>
      <c r="J42" s="8">
        <v>0</v>
      </c>
      <c r="K42" s="8"/>
      <c r="L42" s="8">
        <v>0</v>
      </c>
      <c r="M42" s="8">
        <v>0</v>
      </c>
      <c r="N42" s="8">
        <v>0</v>
      </c>
      <c r="O42" s="8">
        <v>0</v>
      </c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>
      <c r="A43" s="45" t="s">
        <v>100</v>
      </c>
      <c r="B43" s="45" t="s">
        <v>101</v>
      </c>
      <c r="C43" s="45" t="s">
        <v>85</v>
      </c>
      <c r="D43" s="45" t="s">
        <v>126</v>
      </c>
      <c r="E43" s="55" t="s">
        <v>103</v>
      </c>
      <c r="F43" s="8">
        <v>2.031532</v>
      </c>
      <c r="G43" s="8">
        <v>2.031532</v>
      </c>
      <c r="H43" s="8">
        <v>1.382851</v>
      </c>
      <c r="I43" s="8">
        <v>0</v>
      </c>
      <c r="J43" s="8">
        <v>0.648681</v>
      </c>
      <c r="K43" s="8"/>
      <c r="L43" s="8">
        <v>0</v>
      </c>
      <c r="M43" s="8">
        <v>0</v>
      </c>
      <c r="N43" s="8">
        <v>0</v>
      </c>
      <c r="O43" s="8">
        <v>0</v>
      </c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>
      <c r="A44" s="45" t="s">
        <v>109</v>
      </c>
      <c r="B44" s="45" t="s">
        <v>110</v>
      </c>
      <c r="C44" s="45" t="s">
        <v>86</v>
      </c>
      <c r="D44" s="45" t="s">
        <v>126</v>
      </c>
      <c r="E44" s="55" t="s">
        <v>111</v>
      </c>
      <c r="F44" s="8">
        <v>8.017355</v>
      </c>
      <c r="G44" s="8">
        <v>8.017355</v>
      </c>
      <c r="H44" s="8">
        <v>8.017355</v>
      </c>
      <c r="I44" s="8">
        <v>0</v>
      </c>
      <c r="J44" s="8">
        <v>0</v>
      </c>
      <c r="K44" s="8"/>
      <c r="L44" s="8">
        <v>0</v>
      </c>
      <c r="M44" s="8">
        <v>0</v>
      </c>
      <c r="N44" s="8">
        <v>0</v>
      </c>
      <c r="O44" s="8">
        <v>0</v>
      </c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ht="22.5" spans="1:25">
      <c r="A45" s="45"/>
      <c r="B45" s="45"/>
      <c r="C45" s="45"/>
      <c r="D45" s="45" t="s">
        <v>130</v>
      </c>
      <c r="E45" s="55" t="s">
        <v>131</v>
      </c>
      <c r="F45" s="8">
        <v>25.834552</v>
      </c>
      <c r="G45" s="8">
        <v>25.834552</v>
      </c>
      <c r="H45" s="8">
        <v>21.939913</v>
      </c>
      <c r="I45" s="8">
        <v>3.022639</v>
      </c>
      <c r="J45" s="8">
        <v>0.872</v>
      </c>
      <c r="K45" s="8"/>
      <c r="L45" s="8">
        <v>0</v>
      </c>
      <c r="M45" s="8">
        <v>0</v>
      </c>
      <c r="N45" s="8">
        <v>0</v>
      </c>
      <c r="O45" s="8">
        <v>0</v>
      </c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>
      <c r="A46" s="45" t="s">
        <v>132</v>
      </c>
      <c r="B46" s="45" t="s">
        <v>133</v>
      </c>
      <c r="C46" s="45" t="s">
        <v>133</v>
      </c>
      <c r="D46" s="45" t="s">
        <v>126</v>
      </c>
      <c r="E46" s="55" t="s">
        <v>134</v>
      </c>
      <c r="F46" s="8">
        <v>17.882362</v>
      </c>
      <c r="G46" s="8">
        <v>17.882362</v>
      </c>
      <c r="H46" s="8">
        <v>14.859723</v>
      </c>
      <c r="I46" s="8">
        <v>3.022639</v>
      </c>
      <c r="J46" s="8">
        <v>0</v>
      </c>
      <c r="K46" s="8"/>
      <c r="L46" s="8">
        <v>0</v>
      </c>
      <c r="M46" s="8">
        <v>0</v>
      </c>
      <c r="N46" s="8">
        <v>0</v>
      </c>
      <c r="O46" s="8">
        <v>0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>
      <c r="A47" s="45" t="s">
        <v>94</v>
      </c>
      <c r="B47" s="45" t="s">
        <v>95</v>
      </c>
      <c r="C47" s="45" t="s">
        <v>110</v>
      </c>
      <c r="D47" s="45" t="s">
        <v>126</v>
      </c>
      <c r="E47" s="55" t="s">
        <v>128</v>
      </c>
      <c r="F47" s="8">
        <v>0.872</v>
      </c>
      <c r="G47" s="8">
        <v>0.872</v>
      </c>
      <c r="H47" s="8">
        <v>0</v>
      </c>
      <c r="I47" s="8">
        <v>0</v>
      </c>
      <c r="J47" s="8">
        <v>0.872</v>
      </c>
      <c r="K47" s="8"/>
      <c r="L47" s="8">
        <v>0</v>
      </c>
      <c r="M47" s="8">
        <v>0</v>
      </c>
      <c r="N47" s="8">
        <v>0</v>
      </c>
      <c r="O47" s="8">
        <v>0</v>
      </c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ht="22.5" spans="1:25">
      <c r="A48" s="45" t="s">
        <v>94</v>
      </c>
      <c r="B48" s="45" t="s">
        <v>95</v>
      </c>
      <c r="C48" s="45" t="s">
        <v>95</v>
      </c>
      <c r="D48" s="45" t="s">
        <v>126</v>
      </c>
      <c r="E48" s="55" t="s">
        <v>97</v>
      </c>
      <c r="F48" s="8">
        <v>2.58111</v>
      </c>
      <c r="G48" s="8">
        <v>2.58111</v>
      </c>
      <c r="H48" s="8">
        <v>2.58111</v>
      </c>
      <c r="I48" s="8">
        <v>0</v>
      </c>
      <c r="J48" s="8">
        <v>0</v>
      </c>
      <c r="K48" s="8"/>
      <c r="L48" s="8">
        <v>0</v>
      </c>
      <c r="M48" s="8">
        <v>0</v>
      </c>
      <c r="N48" s="8">
        <v>0</v>
      </c>
      <c r="O48" s="8">
        <v>0</v>
      </c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ht="22.5" spans="1:25">
      <c r="A49" s="45" t="s">
        <v>94</v>
      </c>
      <c r="B49" s="45" t="s">
        <v>95</v>
      </c>
      <c r="C49" s="45" t="s">
        <v>98</v>
      </c>
      <c r="D49" s="45" t="s">
        <v>126</v>
      </c>
      <c r="E49" s="55" t="s">
        <v>99</v>
      </c>
      <c r="F49" s="8">
        <v>1.290556</v>
      </c>
      <c r="G49" s="8">
        <v>1.290556</v>
      </c>
      <c r="H49" s="8">
        <v>1.290556</v>
      </c>
      <c r="I49" s="8">
        <v>0</v>
      </c>
      <c r="J49" s="8">
        <v>0</v>
      </c>
      <c r="K49" s="8"/>
      <c r="L49" s="8">
        <v>0</v>
      </c>
      <c r="M49" s="8">
        <v>0</v>
      </c>
      <c r="N49" s="8">
        <v>0</v>
      </c>
      <c r="O49" s="8">
        <v>0</v>
      </c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>
      <c r="A50" s="45" t="s">
        <v>100</v>
      </c>
      <c r="B50" s="45" t="s">
        <v>101</v>
      </c>
      <c r="C50" s="45" t="s">
        <v>110</v>
      </c>
      <c r="D50" s="45" t="s">
        <v>126</v>
      </c>
      <c r="E50" s="55" t="s">
        <v>129</v>
      </c>
      <c r="F50" s="8">
        <v>1.272691</v>
      </c>
      <c r="G50" s="8">
        <v>1.272691</v>
      </c>
      <c r="H50" s="8">
        <v>1.272691</v>
      </c>
      <c r="I50" s="8">
        <v>0</v>
      </c>
      <c r="J50" s="8">
        <v>0</v>
      </c>
      <c r="K50" s="8"/>
      <c r="L50" s="8">
        <v>0</v>
      </c>
      <c r="M50" s="8">
        <v>0</v>
      </c>
      <c r="N50" s="8">
        <v>0</v>
      </c>
      <c r="O50" s="8">
        <v>0</v>
      </c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>
      <c r="A51" s="45" t="s">
        <v>109</v>
      </c>
      <c r="B51" s="45" t="s">
        <v>110</v>
      </c>
      <c r="C51" s="45" t="s">
        <v>86</v>
      </c>
      <c r="D51" s="45" t="s">
        <v>126</v>
      </c>
      <c r="E51" s="55" t="s">
        <v>111</v>
      </c>
      <c r="F51" s="8">
        <v>1.935833</v>
      </c>
      <c r="G51" s="8">
        <v>1.935833</v>
      </c>
      <c r="H51" s="8">
        <v>1.935833</v>
      </c>
      <c r="I51" s="8">
        <v>0</v>
      </c>
      <c r="J51" s="8">
        <v>0</v>
      </c>
      <c r="K51" s="8"/>
      <c r="L51" s="8">
        <v>0</v>
      </c>
      <c r="M51" s="8">
        <v>0</v>
      </c>
      <c r="N51" s="8">
        <v>0</v>
      </c>
      <c r="O51" s="8">
        <v>0</v>
      </c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>
      <c r="A52" s="45"/>
      <c r="B52" s="45"/>
      <c r="C52" s="45"/>
      <c r="D52" s="45" t="s">
        <v>135</v>
      </c>
      <c r="E52" s="55" t="s">
        <v>136</v>
      </c>
      <c r="F52" s="8">
        <v>27.173972</v>
      </c>
      <c r="G52" s="8">
        <v>27.173972</v>
      </c>
      <c r="H52" s="8">
        <v>22.822713</v>
      </c>
      <c r="I52" s="8">
        <v>4.351259</v>
      </c>
      <c r="J52" s="8">
        <v>0</v>
      </c>
      <c r="K52" s="8"/>
      <c r="L52" s="8">
        <v>0</v>
      </c>
      <c r="M52" s="8">
        <v>0</v>
      </c>
      <c r="N52" s="8">
        <v>0</v>
      </c>
      <c r="O52" s="8">
        <v>0</v>
      </c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ht="22.5" spans="1:25">
      <c r="A53" s="45" t="s">
        <v>94</v>
      </c>
      <c r="B53" s="45" t="s">
        <v>95</v>
      </c>
      <c r="C53" s="45" t="s">
        <v>95</v>
      </c>
      <c r="D53" s="45" t="s">
        <v>126</v>
      </c>
      <c r="E53" s="55" t="s">
        <v>97</v>
      </c>
      <c r="F53" s="8">
        <v>2.810072</v>
      </c>
      <c r="G53" s="8">
        <v>2.810072</v>
      </c>
      <c r="H53" s="8">
        <v>2.810072</v>
      </c>
      <c r="I53" s="8">
        <v>0</v>
      </c>
      <c r="J53" s="8">
        <v>0</v>
      </c>
      <c r="K53" s="8"/>
      <c r="L53" s="8">
        <v>0</v>
      </c>
      <c r="M53" s="8">
        <v>0</v>
      </c>
      <c r="N53" s="8">
        <v>0</v>
      </c>
      <c r="O53" s="8">
        <v>0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ht="22.5" spans="1:25">
      <c r="A54" s="45" t="s">
        <v>94</v>
      </c>
      <c r="B54" s="45" t="s">
        <v>95</v>
      </c>
      <c r="C54" s="45" t="s">
        <v>98</v>
      </c>
      <c r="D54" s="45" t="s">
        <v>126</v>
      </c>
      <c r="E54" s="55" t="s">
        <v>99</v>
      </c>
      <c r="F54" s="8">
        <v>1.405036</v>
      </c>
      <c r="G54" s="8">
        <v>1.405036</v>
      </c>
      <c r="H54" s="8">
        <v>1.405036</v>
      </c>
      <c r="I54" s="8">
        <v>0</v>
      </c>
      <c r="J54" s="8">
        <v>0</v>
      </c>
      <c r="K54" s="8"/>
      <c r="L54" s="8">
        <v>0</v>
      </c>
      <c r="M54" s="8">
        <v>0</v>
      </c>
      <c r="N54" s="8">
        <v>0</v>
      </c>
      <c r="O54" s="8">
        <v>0</v>
      </c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>
      <c r="A55" s="45" t="s">
        <v>100</v>
      </c>
      <c r="B55" s="45" t="s">
        <v>101</v>
      </c>
      <c r="C55" s="45" t="s">
        <v>110</v>
      </c>
      <c r="D55" s="45" t="s">
        <v>126</v>
      </c>
      <c r="E55" s="55" t="s">
        <v>129</v>
      </c>
      <c r="F55" s="8">
        <v>1.38431</v>
      </c>
      <c r="G55" s="8">
        <v>1.38431</v>
      </c>
      <c r="H55" s="8">
        <v>1.38431</v>
      </c>
      <c r="I55" s="8">
        <v>0</v>
      </c>
      <c r="J55" s="8">
        <v>0</v>
      </c>
      <c r="K55" s="8"/>
      <c r="L55" s="8">
        <v>0</v>
      </c>
      <c r="M55" s="8">
        <v>0</v>
      </c>
      <c r="N55" s="8">
        <v>0</v>
      </c>
      <c r="O55" s="8">
        <v>0</v>
      </c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>
      <c r="A56" s="45" t="s">
        <v>106</v>
      </c>
      <c r="B56" s="45" t="s">
        <v>110</v>
      </c>
      <c r="C56" s="45" t="s">
        <v>137</v>
      </c>
      <c r="D56" s="45" t="s">
        <v>126</v>
      </c>
      <c r="E56" s="55" t="s">
        <v>138</v>
      </c>
      <c r="F56" s="8">
        <v>19.467</v>
      </c>
      <c r="G56" s="8">
        <v>19.467</v>
      </c>
      <c r="H56" s="8">
        <v>15.115741</v>
      </c>
      <c r="I56" s="8">
        <v>4.351259</v>
      </c>
      <c r="J56" s="8">
        <v>0</v>
      </c>
      <c r="K56" s="8"/>
      <c r="L56" s="8">
        <v>0</v>
      </c>
      <c r="M56" s="8">
        <v>0</v>
      </c>
      <c r="N56" s="8">
        <v>0</v>
      </c>
      <c r="O56" s="8">
        <v>0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>
      <c r="A57" s="45" t="s">
        <v>109</v>
      </c>
      <c r="B57" s="45" t="s">
        <v>110</v>
      </c>
      <c r="C57" s="45" t="s">
        <v>86</v>
      </c>
      <c r="D57" s="45" t="s">
        <v>126</v>
      </c>
      <c r="E57" s="55" t="s">
        <v>111</v>
      </c>
      <c r="F57" s="8">
        <v>2.107554</v>
      </c>
      <c r="G57" s="8">
        <v>2.107554</v>
      </c>
      <c r="H57" s="8">
        <v>2.107554</v>
      </c>
      <c r="I57" s="8">
        <v>0</v>
      </c>
      <c r="J57" s="8">
        <v>0</v>
      </c>
      <c r="K57" s="8"/>
      <c r="L57" s="8">
        <v>0</v>
      </c>
      <c r="M57" s="8">
        <v>0</v>
      </c>
      <c r="N57" s="8">
        <v>0</v>
      </c>
      <c r="O57" s="8">
        <v>0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ht="22.5" spans="1:25">
      <c r="A58" s="45"/>
      <c r="B58" s="45"/>
      <c r="C58" s="45"/>
      <c r="D58" s="45" t="s">
        <v>139</v>
      </c>
      <c r="E58" s="55" t="s">
        <v>140</v>
      </c>
      <c r="F58" s="8">
        <v>162.324585</v>
      </c>
      <c r="G58" s="8">
        <v>138.538185</v>
      </c>
      <c r="H58" s="8">
        <v>117.934087</v>
      </c>
      <c r="I58" s="8">
        <v>17.710098</v>
      </c>
      <c r="J58" s="8">
        <v>2.894</v>
      </c>
      <c r="K58" s="8"/>
      <c r="L58" s="8">
        <v>23.7864</v>
      </c>
      <c r="M58" s="8">
        <v>0</v>
      </c>
      <c r="N58" s="8">
        <v>0</v>
      </c>
      <c r="O58" s="8">
        <v>23.7864</v>
      </c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>
      <c r="A59" s="45" t="s">
        <v>94</v>
      </c>
      <c r="B59" s="45" t="s">
        <v>95</v>
      </c>
      <c r="C59" s="45" t="s">
        <v>110</v>
      </c>
      <c r="D59" s="45" t="s">
        <v>126</v>
      </c>
      <c r="E59" s="55" t="s">
        <v>128</v>
      </c>
      <c r="F59" s="8">
        <v>0.872</v>
      </c>
      <c r="G59" s="8">
        <v>0.872</v>
      </c>
      <c r="H59" s="8">
        <v>0</v>
      </c>
      <c r="I59" s="8">
        <v>0</v>
      </c>
      <c r="J59" s="8">
        <v>0.872</v>
      </c>
      <c r="K59" s="8"/>
      <c r="L59" s="8">
        <v>0</v>
      </c>
      <c r="M59" s="8">
        <v>0</v>
      </c>
      <c r="N59" s="8">
        <v>0</v>
      </c>
      <c r="O59" s="8">
        <v>0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ht="22.5" spans="1:25">
      <c r="A60" s="45" t="s">
        <v>94</v>
      </c>
      <c r="B60" s="45" t="s">
        <v>95</v>
      </c>
      <c r="C60" s="45" t="s">
        <v>95</v>
      </c>
      <c r="D60" s="45" t="s">
        <v>126</v>
      </c>
      <c r="E60" s="55" t="s">
        <v>97</v>
      </c>
      <c r="F60" s="8">
        <v>13.680787</v>
      </c>
      <c r="G60" s="8">
        <v>13.680787</v>
      </c>
      <c r="H60" s="8">
        <v>13.680787</v>
      </c>
      <c r="I60" s="8">
        <v>0</v>
      </c>
      <c r="J60" s="8">
        <v>0</v>
      </c>
      <c r="K60" s="8"/>
      <c r="L60" s="8">
        <v>0</v>
      </c>
      <c r="M60" s="8">
        <v>0</v>
      </c>
      <c r="N60" s="8">
        <v>0</v>
      </c>
      <c r="O60" s="8">
        <v>0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ht="22.5" spans="1:25">
      <c r="A61" s="45" t="s">
        <v>94</v>
      </c>
      <c r="B61" s="45" t="s">
        <v>95</v>
      </c>
      <c r="C61" s="45" t="s">
        <v>98</v>
      </c>
      <c r="D61" s="45" t="s">
        <v>126</v>
      </c>
      <c r="E61" s="55" t="s">
        <v>99</v>
      </c>
      <c r="F61" s="8">
        <v>5.475194</v>
      </c>
      <c r="G61" s="8">
        <v>5.475194</v>
      </c>
      <c r="H61" s="8">
        <v>5.475194</v>
      </c>
      <c r="I61" s="8">
        <v>0</v>
      </c>
      <c r="J61" s="8">
        <v>0</v>
      </c>
      <c r="K61" s="8"/>
      <c r="L61" s="8">
        <v>0</v>
      </c>
      <c r="M61" s="8">
        <v>0</v>
      </c>
      <c r="N61" s="8">
        <v>0</v>
      </c>
      <c r="O61" s="8">
        <v>0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>
      <c r="A62" s="45" t="s">
        <v>100</v>
      </c>
      <c r="B62" s="45" t="s">
        <v>107</v>
      </c>
      <c r="C62" s="45" t="s">
        <v>141</v>
      </c>
      <c r="D62" s="45" t="s">
        <v>126</v>
      </c>
      <c r="E62" s="55" t="s">
        <v>142</v>
      </c>
      <c r="F62" s="8">
        <v>125.287431</v>
      </c>
      <c r="G62" s="8">
        <v>101.501031</v>
      </c>
      <c r="H62" s="8">
        <v>81.768933</v>
      </c>
      <c r="I62" s="8">
        <v>17.710098</v>
      </c>
      <c r="J62" s="8">
        <v>2.022</v>
      </c>
      <c r="K62" s="8"/>
      <c r="L62" s="8">
        <v>23.7864</v>
      </c>
      <c r="M62" s="8">
        <v>0</v>
      </c>
      <c r="N62" s="8">
        <v>0</v>
      </c>
      <c r="O62" s="8">
        <v>23.7864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>
      <c r="A63" s="45" t="s">
        <v>100</v>
      </c>
      <c r="B63" s="45" t="s">
        <v>101</v>
      </c>
      <c r="C63" s="45" t="s">
        <v>110</v>
      </c>
      <c r="D63" s="45" t="s">
        <v>126</v>
      </c>
      <c r="E63" s="55" t="s">
        <v>129</v>
      </c>
      <c r="F63" s="8">
        <v>6.748583</v>
      </c>
      <c r="G63" s="8">
        <v>6.748583</v>
      </c>
      <c r="H63" s="8">
        <v>6.748583</v>
      </c>
      <c r="I63" s="8">
        <v>0</v>
      </c>
      <c r="J63" s="8">
        <v>0</v>
      </c>
      <c r="K63" s="8"/>
      <c r="L63" s="8">
        <v>0</v>
      </c>
      <c r="M63" s="8">
        <v>0</v>
      </c>
      <c r="N63" s="8">
        <v>0</v>
      </c>
      <c r="O63" s="8">
        <v>0</v>
      </c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>
      <c r="A64" s="45" t="s">
        <v>109</v>
      </c>
      <c r="B64" s="45" t="s">
        <v>110</v>
      </c>
      <c r="C64" s="45" t="s">
        <v>86</v>
      </c>
      <c r="D64" s="45" t="s">
        <v>126</v>
      </c>
      <c r="E64" s="55" t="s">
        <v>111</v>
      </c>
      <c r="F64" s="8">
        <v>10.26059</v>
      </c>
      <c r="G64" s="8">
        <v>10.26059</v>
      </c>
      <c r="H64" s="8">
        <v>10.26059</v>
      </c>
      <c r="I64" s="8">
        <v>0</v>
      </c>
      <c r="J64" s="8">
        <v>0</v>
      </c>
      <c r="K64" s="8"/>
      <c r="L64" s="8">
        <v>0</v>
      </c>
      <c r="M64" s="8">
        <v>0</v>
      </c>
      <c r="N64" s="8">
        <v>0</v>
      </c>
      <c r="O64" s="8">
        <v>0</v>
      </c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ht="22.5" spans="1:25">
      <c r="A65" s="45"/>
      <c r="B65" s="45"/>
      <c r="C65" s="45"/>
      <c r="D65" s="45" t="s">
        <v>143</v>
      </c>
      <c r="E65" s="55" t="s">
        <v>144</v>
      </c>
      <c r="F65" s="8">
        <v>161.599467</v>
      </c>
      <c r="G65" s="8">
        <v>134.943395</v>
      </c>
      <c r="H65" s="8">
        <v>115.139226</v>
      </c>
      <c r="I65" s="8">
        <v>17.708169</v>
      </c>
      <c r="J65" s="8">
        <v>2.096</v>
      </c>
      <c r="K65" s="8"/>
      <c r="L65" s="8">
        <v>26.656072</v>
      </c>
      <c r="M65" s="8">
        <v>21.456072</v>
      </c>
      <c r="N65" s="8">
        <v>5.2</v>
      </c>
      <c r="O65" s="8">
        <v>0</v>
      </c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1:25">
      <c r="A66" s="45" t="s">
        <v>94</v>
      </c>
      <c r="B66" s="45" t="s">
        <v>95</v>
      </c>
      <c r="C66" s="45" t="s">
        <v>110</v>
      </c>
      <c r="D66" s="45" t="s">
        <v>126</v>
      </c>
      <c r="E66" s="55" t="s">
        <v>128</v>
      </c>
      <c r="F66" s="8">
        <v>0.872</v>
      </c>
      <c r="G66" s="8">
        <v>0.872</v>
      </c>
      <c r="H66" s="8">
        <v>0</v>
      </c>
      <c r="I66" s="8">
        <v>0</v>
      </c>
      <c r="J66" s="8">
        <v>0.872</v>
      </c>
      <c r="K66" s="8"/>
      <c r="L66" s="8">
        <v>0</v>
      </c>
      <c r="M66" s="8">
        <v>0</v>
      </c>
      <c r="N66" s="8">
        <v>0</v>
      </c>
      <c r="O66" s="8">
        <v>0</v>
      </c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ht="22.5" spans="1:25">
      <c r="A67" s="45" t="s">
        <v>94</v>
      </c>
      <c r="B67" s="45" t="s">
        <v>95</v>
      </c>
      <c r="C67" s="45" t="s">
        <v>95</v>
      </c>
      <c r="D67" s="45" t="s">
        <v>126</v>
      </c>
      <c r="E67" s="55" t="s">
        <v>97</v>
      </c>
      <c r="F67" s="8">
        <v>13.66535</v>
      </c>
      <c r="G67" s="8">
        <v>13.66535</v>
      </c>
      <c r="H67" s="8">
        <v>13.66535</v>
      </c>
      <c r="I67" s="8">
        <v>0</v>
      </c>
      <c r="J67" s="8">
        <v>0</v>
      </c>
      <c r="K67" s="8"/>
      <c r="L67" s="8">
        <v>0</v>
      </c>
      <c r="M67" s="8">
        <v>0</v>
      </c>
      <c r="N67" s="8">
        <v>0</v>
      </c>
      <c r="O67" s="8">
        <v>0</v>
      </c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ht="22.5" spans="1:25">
      <c r="A68" s="45" t="s">
        <v>94</v>
      </c>
      <c r="B68" s="45" t="s">
        <v>95</v>
      </c>
      <c r="C68" s="45" t="s">
        <v>98</v>
      </c>
      <c r="D68" s="45" t="s">
        <v>126</v>
      </c>
      <c r="E68" s="55" t="s">
        <v>99</v>
      </c>
      <c r="F68" s="8">
        <v>4.071548</v>
      </c>
      <c r="G68" s="8">
        <v>4.071548</v>
      </c>
      <c r="H68" s="8">
        <v>4.071548</v>
      </c>
      <c r="I68" s="8">
        <v>0</v>
      </c>
      <c r="J68" s="8">
        <v>0</v>
      </c>
      <c r="K68" s="8"/>
      <c r="L68" s="8">
        <v>0</v>
      </c>
      <c r="M68" s="8">
        <v>0</v>
      </c>
      <c r="N68" s="8">
        <v>0</v>
      </c>
      <c r="O68" s="8">
        <v>0</v>
      </c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>
      <c r="A69" s="45" t="s">
        <v>100</v>
      </c>
      <c r="B69" s="45" t="s">
        <v>101</v>
      </c>
      <c r="C69" s="45" t="s">
        <v>110</v>
      </c>
      <c r="D69" s="45" t="s">
        <v>126</v>
      </c>
      <c r="E69" s="55" t="s">
        <v>129</v>
      </c>
      <c r="F69" s="8">
        <v>6.748257</v>
      </c>
      <c r="G69" s="8">
        <v>6.748257</v>
      </c>
      <c r="H69" s="8">
        <v>6.748257</v>
      </c>
      <c r="I69" s="8">
        <v>0</v>
      </c>
      <c r="J69" s="8">
        <v>0</v>
      </c>
      <c r="K69" s="8"/>
      <c r="L69" s="8">
        <v>0</v>
      </c>
      <c r="M69" s="8">
        <v>0</v>
      </c>
      <c r="N69" s="8">
        <v>0</v>
      </c>
      <c r="O69" s="8">
        <v>0</v>
      </c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5">
      <c r="A70" s="45" t="s">
        <v>104</v>
      </c>
      <c r="B70" s="45" t="s">
        <v>86</v>
      </c>
      <c r="C70" s="45" t="s">
        <v>90</v>
      </c>
      <c r="D70" s="45" t="s">
        <v>126</v>
      </c>
      <c r="E70" s="55" t="s">
        <v>145</v>
      </c>
      <c r="F70" s="8">
        <v>122.9933</v>
      </c>
      <c r="G70" s="8">
        <v>99.337228</v>
      </c>
      <c r="H70" s="8">
        <v>80.405059</v>
      </c>
      <c r="I70" s="8">
        <v>17.708169</v>
      </c>
      <c r="J70" s="8">
        <v>1.224</v>
      </c>
      <c r="K70" s="8"/>
      <c r="L70" s="8">
        <v>23.656072</v>
      </c>
      <c r="M70" s="8">
        <v>21.456072</v>
      </c>
      <c r="N70" s="8">
        <v>2.2</v>
      </c>
      <c r="O70" s="8">
        <v>0</v>
      </c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>
      <c r="A71" s="45" t="s">
        <v>104</v>
      </c>
      <c r="B71" s="45" t="s">
        <v>95</v>
      </c>
      <c r="C71" s="45" t="s">
        <v>86</v>
      </c>
      <c r="D71" s="45" t="s">
        <v>126</v>
      </c>
      <c r="E71" s="55" t="s">
        <v>105</v>
      </c>
      <c r="F71" s="8">
        <v>3</v>
      </c>
      <c r="G71" s="8">
        <v>0</v>
      </c>
      <c r="H71" s="8">
        <v>0</v>
      </c>
      <c r="I71" s="8">
        <v>0</v>
      </c>
      <c r="J71" s="8">
        <v>0</v>
      </c>
      <c r="K71" s="8"/>
      <c r="L71" s="8">
        <v>3</v>
      </c>
      <c r="M71" s="8">
        <v>0</v>
      </c>
      <c r="N71" s="8">
        <v>3</v>
      </c>
      <c r="O71" s="8">
        <v>0</v>
      </c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1:25">
      <c r="A72" s="45" t="s">
        <v>109</v>
      </c>
      <c r="B72" s="45" t="s">
        <v>110</v>
      </c>
      <c r="C72" s="45" t="s">
        <v>86</v>
      </c>
      <c r="D72" s="45" t="s">
        <v>126</v>
      </c>
      <c r="E72" s="55" t="s">
        <v>111</v>
      </c>
      <c r="F72" s="8">
        <v>10.249012</v>
      </c>
      <c r="G72" s="8">
        <v>10.249012</v>
      </c>
      <c r="H72" s="8">
        <v>10.249012</v>
      </c>
      <c r="I72" s="8">
        <v>0</v>
      </c>
      <c r="J72" s="8">
        <v>0</v>
      </c>
      <c r="K72" s="8"/>
      <c r="L72" s="8">
        <v>0</v>
      </c>
      <c r="M72" s="8">
        <v>0</v>
      </c>
      <c r="N72" s="8">
        <v>0</v>
      </c>
      <c r="O72" s="8">
        <v>0</v>
      </c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ht="22.5" spans="1:25">
      <c r="A73" s="45"/>
      <c r="B73" s="45"/>
      <c r="C73" s="45"/>
      <c r="D73" s="45" t="s">
        <v>146</v>
      </c>
      <c r="E73" s="55" t="s">
        <v>147</v>
      </c>
      <c r="F73" s="8">
        <v>82.217718</v>
      </c>
      <c r="G73" s="8">
        <v>82.217718</v>
      </c>
      <c r="H73" s="8">
        <v>72.397633</v>
      </c>
      <c r="I73" s="8">
        <v>9.820085</v>
      </c>
      <c r="J73" s="8">
        <v>0</v>
      </c>
      <c r="K73" s="8"/>
      <c r="L73" s="8">
        <v>0</v>
      </c>
      <c r="M73" s="8">
        <v>0</v>
      </c>
      <c r="N73" s="8">
        <v>0</v>
      </c>
      <c r="O73" s="8">
        <v>0</v>
      </c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1:25">
      <c r="A74" s="45" t="s">
        <v>94</v>
      </c>
      <c r="B74" s="45" t="s">
        <v>86</v>
      </c>
      <c r="C74" s="45" t="s">
        <v>107</v>
      </c>
      <c r="D74" s="45" t="s">
        <v>126</v>
      </c>
      <c r="E74" s="55" t="s">
        <v>148</v>
      </c>
      <c r="F74" s="8">
        <v>59.516515</v>
      </c>
      <c r="G74" s="8">
        <v>59.516515</v>
      </c>
      <c r="H74" s="8">
        <v>49.69643</v>
      </c>
      <c r="I74" s="8">
        <v>9.820085</v>
      </c>
      <c r="J74" s="8">
        <v>0</v>
      </c>
      <c r="K74" s="8"/>
      <c r="L74" s="8">
        <v>0</v>
      </c>
      <c r="M74" s="8">
        <v>0</v>
      </c>
      <c r="N74" s="8">
        <v>0</v>
      </c>
      <c r="O74" s="8">
        <v>0</v>
      </c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ht="22.5" spans="1:25">
      <c r="A75" s="45" t="s">
        <v>94</v>
      </c>
      <c r="B75" s="45" t="s">
        <v>95</v>
      </c>
      <c r="C75" s="45" t="s">
        <v>95</v>
      </c>
      <c r="D75" s="45" t="s">
        <v>126</v>
      </c>
      <c r="E75" s="55" t="s">
        <v>97</v>
      </c>
      <c r="F75" s="8">
        <v>8.960679</v>
      </c>
      <c r="G75" s="8">
        <v>8.960679</v>
      </c>
      <c r="H75" s="8">
        <v>8.960679</v>
      </c>
      <c r="I75" s="8">
        <v>0</v>
      </c>
      <c r="J75" s="8">
        <v>0</v>
      </c>
      <c r="K75" s="8"/>
      <c r="L75" s="8">
        <v>0</v>
      </c>
      <c r="M75" s="8">
        <v>0</v>
      </c>
      <c r="N75" s="8">
        <v>0</v>
      </c>
      <c r="O75" s="8">
        <v>0</v>
      </c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ht="22.5" spans="1:25">
      <c r="A76" s="45" t="s">
        <v>94</v>
      </c>
      <c r="B76" s="45" t="s">
        <v>95</v>
      </c>
      <c r="C76" s="45" t="s">
        <v>98</v>
      </c>
      <c r="D76" s="45" t="s">
        <v>126</v>
      </c>
      <c r="E76" s="55" t="s">
        <v>99</v>
      </c>
      <c r="F76" s="8">
        <v>2.601284</v>
      </c>
      <c r="G76" s="8">
        <v>2.601284</v>
      </c>
      <c r="H76" s="8">
        <v>2.601284</v>
      </c>
      <c r="I76" s="8">
        <v>0</v>
      </c>
      <c r="J76" s="8">
        <v>0</v>
      </c>
      <c r="K76" s="8"/>
      <c r="L76" s="8">
        <v>0</v>
      </c>
      <c r="M76" s="8">
        <v>0</v>
      </c>
      <c r="N76" s="8">
        <v>0</v>
      </c>
      <c r="O76" s="8">
        <v>0</v>
      </c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1:25">
      <c r="A77" s="45" t="s">
        <v>100</v>
      </c>
      <c r="B77" s="45" t="s">
        <v>101</v>
      </c>
      <c r="C77" s="45" t="s">
        <v>110</v>
      </c>
      <c r="D77" s="45" t="s">
        <v>126</v>
      </c>
      <c r="E77" s="55" t="s">
        <v>129</v>
      </c>
      <c r="F77" s="8">
        <v>4.418731</v>
      </c>
      <c r="G77" s="8">
        <v>4.418731</v>
      </c>
      <c r="H77" s="8">
        <v>4.418731</v>
      </c>
      <c r="I77" s="8">
        <v>0</v>
      </c>
      <c r="J77" s="8">
        <v>0</v>
      </c>
      <c r="K77" s="8"/>
      <c r="L77" s="8">
        <v>0</v>
      </c>
      <c r="M77" s="8">
        <v>0</v>
      </c>
      <c r="N77" s="8">
        <v>0</v>
      </c>
      <c r="O77" s="8">
        <v>0</v>
      </c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>
      <c r="A78" s="45" t="s">
        <v>109</v>
      </c>
      <c r="B78" s="45" t="s">
        <v>110</v>
      </c>
      <c r="C78" s="45" t="s">
        <v>86</v>
      </c>
      <c r="D78" s="45" t="s">
        <v>126</v>
      </c>
      <c r="E78" s="55" t="s">
        <v>111</v>
      </c>
      <c r="F78" s="8">
        <v>6.720509</v>
      </c>
      <c r="G78" s="8">
        <v>6.720509</v>
      </c>
      <c r="H78" s="8">
        <v>6.720509</v>
      </c>
      <c r="I78" s="8">
        <v>0</v>
      </c>
      <c r="J78" s="8">
        <v>0</v>
      </c>
      <c r="K78" s="8"/>
      <c r="L78" s="8">
        <v>0</v>
      </c>
      <c r="M78" s="8">
        <v>0</v>
      </c>
      <c r="N78" s="8">
        <v>0</v>
      </c>
      <c r="O78" s="8">
        <v>0</v>
      </c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>
      <c r="A79" s="45"/>
      <c r="B79" s="45"/>
      <c r="C79" s="45"/>
      <c r="D79" s="45" t="s">
        <v>149</v>
      </c>
      <c r="E79" s="55" t="s">
        <v>150</v>
      </c>
      <c r="F79" s="8">
        <v>44.979751</v>
      </c>
      <c r="G79" s="8">
        <v>44.979751</v>
      </c>
      <c r="H79" s="8">
        <v>37.607289</v>
      </c>
      <c r="I79" s="8">
        <v>7.372462</v>
      </c>
      <c r="J79" s="8">
        <v>0</v>
      </c>
      <c r="K79" s="8"/>
      <c r="L79" s="8">
        <v>0</v>
      </c>
      <c r="M79" s="8">
        <v>0</v>
      </c>
      <c r="N79" s="8">
        <v>0</v>
      </c>
      <c r="O79" s="8">
        <v>0</v>
      </c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ht="22.5" spans="1:25">
      <c r="A80" s="45" t="s">
        <v>94</v>
      </c>
      <c r="B80" s="45" t="s">
        <v>95</v>
      </c>
      <c r="C80" s="45" t="s">
        <v>95</v>
      </c>
      <c r="D80" s="45" t="s">
        <v>126</v>
      </c>
      <c r="E80" s="55" t="s">
        <v>97</v>
      </c>
      <c r="F80" s="8">
        <v>4.5797</v>
      </c>
      <c r="G80" s="8">
        <v>4.5797</v>
      </c>
      <c r="H80" s="8">
        <v>4.5797</v>
      </c>
      <c r="I80" s="8">
        <v>0</v>
      </c>
      <c r="J80" s="8">
        <v>0</v>
      </c>
      <c r="K80" s="8"/>
      <c r="L80" s="8">
        <v>0</v>
      </c>
      <c r="M80" s="8">
        <v>0</v>
      </c>
      <c r="N80" s="8">
        <v>0</v>
      </c>
      <c r="O80" s="8">
        <v>0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ht="22.5" spans="1:25">
      <c r="A81" s="45" t="s">
        <v>94</v>
      </c>
      <c r="B81" s="45" t="s">
        <v>95</v>
      </c>
      <c r="C81" s="45" t="s">
        <v>98</v>
      </c>
      <c r="D81" s="45" t="s">
        <v>126</v>
      </c>
      <c r="E81" s="55" t="s">
        <v>99</v>
      </c>
      <c r="F81" s="8">
        <v>2.28985</v>
      </c>
      <c r="G81" s="8">
        <v>2.28985</v>
      </c>
      <c r="H81" s="8">
        <v>2.28985</v>
      </c>
      <c r="I81" s="8">
        <v>0</v>
      </c>
      <c r="J81" s="8">
        <v>0</v>
      </c>
      <c r="K81" s="8"/>
      <c r="L81" s="8">
        <v>0</v>
      </c>
      <c r="M81" s="8">
        <v>0</v>
      </c>
      <c r="N81" s="8">
        <v>0</v>
      </c>
      <c r="O81" s="8">
        <v>0</v>
      </c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1:25">
      <c r="A82" s="45" t="s">
        <v>100</v>
      </c>
      <c r="B82" s="45" t="s">
        <v>101</v>
      </c>
      <c r="C82" s="45" t="s">
        <v>110</v>
      </c>
      <c r="D82" s="45" t="s">
        <v>126</v>
      </c>
      <c r="E82" s="55" t="s">
        <v>129</v>
      </c>
      <c r="F82" s="8">
        <v>2.254203</v>
      </c>
      <c r="G82" s="8">
        <v>2.254203</v>
      </c>
      <c r="H82" s="8">
        <v>2.254203</v>
      </c>
      <c r="I82" s="8">
        <v>0</v>
      </c>
      <c r="J82" s="8">
        <v>0</v>
      </c>
      <c r="K82" s="8"/>
      <c r="L82" s="8">
        <v>0</v>
      </c>
      <c r="M82" s="8">
        <v>0</v>
      </c>
      <c r="N82" s="8">
        <v>0</v>
      </c>
      <c r="O82" s="8">
        <v>0</v>
      </c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>
      <c r="A83" s="45" t="s">
        <v>106</v>
      </c>
      <c r="B83" s="45" t="s">
        <v>85</v>
      </c>
      <c r="C83" s="45" t="s">
        <v>151</v>
      </c>
      <c r="D83" s="45" t="s">
        <v>126</v>
      </c>
      <c r="E83" s="55" t="s">
        <v>152</v>
      </c>
      <c r="F83" s="8">
        <v>32.421223</v>
      </c>
      <c r="G83" s="8">
        <v>32.421223</v>
      </c>
      <c r="H83" s="8">
        <v>25.048761</v>
      </c>
      <c r="I83" s="8">
        <v>7.372462</v>
      </c>
      <c r="J83" s="8">
        <v>0</v>
      </c>
      <c r="K83" s="8"/>
      <c r="L83" s="8">
        <v>0</v>
      </c>
      <c r="M83" s="8">
        <v>0</v>
      </c>
      <c r="N83" s="8">
        <v>0</v>
      </c>
      <c r="O83" s="8">
        <v>0</v>
      </c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1:25">
      <c r="A84" s="45" t="s">
        <v>109</v>
      </c>
      <c r="B84" s="45" t="s">
        <v>110</v>
      </c>
      <c r="C84" s="45" t="s">
        <v>86</v>
      </c>
      <c r="D84" s="45" t="s">
        <v>126</v>
      </c>
      <c r="E84" s="55" t="s">
        <v>111</v>
      </c>
      <c r="F84" s="8">
        <v>3.434775</v>
      </c>
      <c r="G84" s="8">
        <v>3.434775</v>
      </c>
      <c r="H84" s="8">
        <v>3.434775</v>
      </c>
      <c r="I84" s="8">
        <v>0</v>
      </c>
      <c r="J84" s="8">
        <v>0</v>
      </c>
      <c r="K84" s="8"/>
      <c r="L84" s="8">
        <v>0</v>
      </c>
      <c r="M84" s="8">
        <v>0</v>
      </c>
      <c r="N84" s="8">
        <v>0</v>
      </c>
      <c r="O84" s="8">
        <v>0</v>
      </c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1:25">
      <c r="A85" s="45"/>
      <c r="B85" s="45"/>
      <c r="C85" s="45"/>
      <c r="D85" s="45" t="s">
        <v>153</v>
      </c>
      <c r="E85" s="55" t="s">
        <v>154</v>
      </c>
      <c r="F85" s="8">
        <v>33.341346</v>
      </c>
      <c r="G85" s="8">
        <v>33.341346</v>
      </c>
      <c r="H85" s="8">
        <v>29.449226</v>
      </c>
      <c r="I85" s="8">
        <v>3.89212</v>
      </c>
      <c r="J85" s="8">
        <v>0</v>
      </c>
      <c r="K85" s="8"/>
      <c r="L85" s="8">
        <v>0</v>
      </c>
      <c r="M85" s="8">
        <v>0</v>
      </c>
      <c r="N85" s="8">
        <v>0</v>
      </c>
      <c r="O85" s="8">
        <v>0</v>
      </c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ht="22.5" spans="1:25">
      <c r="A86" s="45" t="s">
        <v>94</v>
      </c>
      <c r="B86" s="45" t="s">
        <v>95</v>
      </c>
      <c r="C86" s="45" t="s">
        <v>95</v>
      </c>
      <c r="D86" s="45" t="s">
        <v>126</v>
      </c>
      <c r="E86" s="55" t="s">
        <v>97</v>
      </c>
      <c r="F86" s="8">
        <v>3.136958</v>
      </c>
      <c r="G86" s="8">
        <v>3.136958</v>
      </c>
      <c r="H86" s="8">
        <v>3.136958</v>
      </c>
      <c r="I86" s="8">
        <v>0</v>
      </c>
      <c r="J86" s="8">
        <v>0</v>
      </c>
      <c r="K86" s="8"/>
      <c r="L86" s="8">
        <v>0</v>
      </c>
      <c r="M86" s="8">
        <v>0</v>
      </c>
      <c r="N86" s="8">
        <v>0</v>
      </c>
      <c r="O86" s="8">
        <v>0</v>
      </c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ht="22.5" spans="1:25">
      <c r="A87" s="45" t="s">
        <v>94</v>
      </c>
      <c r="B87" s="45" t="s">
        <v>95</v>
      </c>
      <c r="C87" s="45" t="s">
        <v>98</v>
      </c>
      <c r="D87" s="45" t="s">
        <v>126</v>
      </c>
      <c r="E87" s="55" t="s">
        <v>99</v>
      </c>
      <c r="F87" s="8">
        <v>1.56848</v>
      </c>
      <c r="G87" s="8">
        <v>1.56848</v>
      </c>
      <c r="H87" s="8">
        <v>1.56848</v>
      </c>
      <c r="I87" s="8">
        <v>0</v>
      </c>
      <c r="J87" s="8">
        <v>0</v>
      </c>
      <c r="K87" s="8"/>
      <c r="L87" s="8">
        <v>0</v>
      </c>
      <c r="M87" s="8">
        <v>0</v>
      </c>
      <c r="N87" s="8">
        <v>0</v>
      </c>
      <c r="O87" s="8">
        <v>0</v>
      </c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ht="22.5" spans="1:25">
      <c r="A88" s="45" t="s">
        <v>94</v>
      </c>
      <c r="B88" s="45" t="s">
        <v>155</v>
      </c>
      <c r="C88" s="45" t="s">
        <v>125</v>
      </c>
      <c r="D88" s="45" t="s">
        <v>126</v>
      </c>
      <c r="E88" s="55" t="s">
        <v>156</v>
      </c>
      <c r="F88" s="8">
        <v>24.732322</v>
      </c>
      <c r="G88" s="8">
        <v>24.732322</v>
      </c>
      <c r="H88" s="8">
        <v>20.840202</v>
      </c>
      <c r="I88" s="8">
        <v>3.89212</v>
      </c>
      <c r="J88" s="8">
        <v>0</v>
      </c>
      <c r="K88" s="8"/>
      <c r="L88" s="8">
        <v>0</v>
      </c>
      <c r="M88" s="8">
        <v>0</v>
      </c>
      <c r="N88" s="8">
        <v>0</v>
      </c>
      <c r="O88" s="8">
        <v>0</v>
      </c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>
      <c r="A89" s="45" t="s">
        <v>100</v>
      </c>
      <c r="B89" s="45" t="s">
        <v>101</v>
      </c>
      <c r="C89" s="45" t="s">
        <v>110</v>
      </c>
      <c r="D89" s="45" t="s">
        <v>126</v>
      </c>
      <c r="E89" s="55" t="s">
        <v>129</v>
      </c>
      <c r="F89" s="8">
        <v>1.550867</v>
      </c>
      <c r="G89" s="8">
        <v>1.550867</v>
      </c>
      <c r="H89" s="8">
        <v>1.550867</v>
      </c>
      <c r="I89" s="8">
        <v>0</v>
      </c>
      <c r="J89" s="8">
        <v>0</v>
      </c>
      <c r="K89" s="8"/>
      <c r="L89" s="8">
        <v>0</v>
      </c>
      <c r="M89" s="8">
        <v>0</v>
      </c>
      <c r="N89" s="8">
        <v>0</v>
      </c>
      <c r="O89" s="8">
        <v>0</v>
      </c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5">
      <c r="A90" s="45" t="s">
        <v>109</v>
      </c>
      <c r="B90" s="45" t="s">
        <v>110</v>
      </c>
      <c r="C90" s="45" t="s">
        <v>86</v>
      </c>
      <c r="D90" s="45" t="s">
        <v>126</v>
      </c>
      <c r="E90" s="55" t="s">
        <v>111</v>
      </c>
      <c r="F90" s="8">
        <v>2.352719</v>
      </c>
      <c r="G90" s="8">
        <v>2.352719</v>
      </c>
      <c r="H90" s="8">
        <v>2.352719</v>
      </c>
      <c r="I90" s="8">
        <v>0</v>
      </c>
      <c r="J90" s="8">
        <v>0</v>
      </c>
      <c r="K90" s="8"/>
      <c r="L90" s="8">
        <v>0</v>
      </c>
      <c r="M90" s="8">
        <v>0</v>
      </c>
      <c r="N90" s="8">
        <v>0</v>
      </c>
      <c r="O90" s="8">
        <v>0</v>
      </c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1:25">
      <c r="A91" s="45"/>
      <c r="B91" s="45"/>
      <c r="C91" s="45"/>
      <c r="D91" s="45" t="s">
        <v>157</v>
      </c>
      <c r="E91" s="55" t="s">
        <v>158</v>
      </c>
      <c r="F91" s="8">
        <v>94.145744</v>
      </c>
      <c r="G91" s="8">
        <v>94.145744</v>
      </c>
      <c r="H91" s="8">
        <v>82.616955</v>
      </c>
      <c r="I91" s="8">
        <v>8.687189</v>
      </c>
      <c r="J91" s="8">
        <v>2.8416</v>
      </c>
      <c r="K91" s="8"/>
      <c r="L91" s="8">
        <v>0</v>
      </c>
      <c r="M91" s="8">
        <v>0</v>
      </c>
      <c r="N91" s="8">
        <v>0</v>
      </c>
      <c r="O91" s="8">
        <v>0</v>
      </c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1:25">
      <c r="A92" s="45" t="s">
        <v>94</v>
      </c>
      <c r="B92" s="45" t="s">
        <v>95</v>
      </c>
      <c r="C92" s="45" t="s">
        <v>110</v>
      </c>
      <c r="D92" s="45" t="s">
        <v>126</v>
      </c>
      <c r="E92" s="55" t="s">
        <v>128</v>
      </c>
      <c r="F92" s="8">
        <v>2.8416</v>
      </c>
      <c r="G92" s="8">
        <v>2.8416</v>
      </c>
      <c r="H92" s="8">
        <v>0</v>
      </c>
      <c r="I92" s="8">
        <v>0</v>
      </c>
      <c r="J92" s="8">
        <v>2.8416</v>
      </c>
      <c r="K92" s="8"/>
      <c r="L92" s="8">
        <v>0</v>
      </c>
      <c r="M92" s="8">
        <v>0</v>
      </c>
      <c r="N92" s="8">
        <v>0</v>
      </c>
      <c r="O92" s="8">
        <v>0</v>
      </c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ht="22.5" spans="1:25">
      <c r="A93" s="45" t="s">
        <v>94</v>
      </c>
      <c r="B93" s="45" t="s">
        <v>95</v>
      </c>
      <c r="C93" s="45" t="s">
        <v>95</v>
      </c>
      <c r="D93" s="45" t="s">
        <v>126</v>
      </c>
      <c r="E93" s="55" t="s">
        <v>97</v>
      </c>
      <c r="F93" s="8">
        <v>9.497512</v>
      </c>
      <c r="G93" s="8">
        <v>9.497512</v>
      </c>
      <c r="H93" s="8">
        <v>9.497512</v>
      </c>
      <c r="I93" s="8">
        <v>0</v>
      </c>
      <c r="J93" s="8">
        <v>0</v>
      </c>
      <c r="K93" s="8"/>
      <c r="L93" s="8">
        <v>0</v>
      </c>
      <c r="M93" s="8">
        <v>0</v>
      </c>
      <c r="N93" s="8">
        <v>0</v>
      </c>
      <c r="O93" s="8">
        <v>0</v>
      </c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ht="22.5" spans="1:25">
      <c r="A94" s="45" t="s">
        <v>94</v>
      </c>
      <c r="B94" s="45" t="s">
        <v>95</v>
      </c>
      <c r="C94" s="45" t="s">
        <v>98</v>
      </c>
      <c r="D94" s="45" t="s">
        <v>126</v>
      </c>
      <c r="E94" s="55" t="s">
        <v>99</v>
      </c>
      <c r="F94" s="8">
        <v>4.748756</v>
      </c>
      <c r="G94" s="8">
        <v>4.748756</v>
      </c>
      <c r="H94" s="8">
        <v>4.748756</v>
      </c>
      <c r="I94" s="8">
        <v>0</v>
      </c>
      <c r="J94" s="8">
        <v>0</v>
      </c>
      <c r="K94" s="8"/>
      <c r="L94" s="8">
        <v>0</v>
      </c>
      <c r="M94" s="8">
        <v>0</v>
      </c>
      <c r="N94" s="8">
        <v>0</v>
      </c>
      <c r="O94" s="8">
        <v>0</v>
      </c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1:25">
      <c r="A95" s="45" t="s">
        <v>100</v>
      </c>
      <c r="B95" s="45" t="s">
        <v>101</v>
      </c>
      <c r="C95" s="45" t="s">
        <v>110</v>
      </c>
      <c r="D95" s="45" t="s">
        <v>126</v>
      </c>
      <c r="E95" s="55" t="s">
        <v>129</v>
      </c>
      <c r="F95" s="8">
        <v>4.673238</v>
      </c>
      <c r="G95" s="8">
        <v>4.673238</v>
      </c>
      <c r="H95" s="8">
        <v>4.673238</v>
      </c>
      <c r="I95" s="8">
        <v>0</v>
      </c>
      <c r="J95" s="8">
        <v>0</v>
      </c>
      <c r="K95" s="8"/>
      <c r="L95" s="8">
        <v>0</v>
      </c>
      <c r="M95" s="8">
        <v>0</v>
      </c>
      <c r="N95" s="8">
        <v>0</v>
      </c>
      <c r="O95" s="8">
        <v>0</v>
      </c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1:25">
      <c r="A96" s="45" t="s">
        <v>106</v>
      </c>
      <c r="B96" s="45" t="s">
        <v>86</v>
      </c>
      <c r="C96" s="45" t="s">
        <v>137</v>
      </c>
      <c r="D96" s="45" t="s">
        <v>126</v>
      </c>
      <c r="E96" s="55" t="s">
        <v>159</v>
      </c>
      <c r="F96" s="8">
        <v>65.261504</v>
      </c>
      <c r="G96" s="8">
        <v>65.261504</v>
      </c>
      <c r="H96" s="8">
        <v>56.574315</v>
      </c>
      <c r="I96" s="8">
        <v>8.687189</v>
      </c>
      <c r="J96" s="8">
        <v>0</v>
      </c>
      <c r="K96" s="8"/>
      <c r="L96" s="8">
        <v>0</v>
      </c>
      <c r="M96" s="8">
        <v>0</v>
      </c>
      <c r="N96" s="8">
        <v>0</v>
      </c>
      <c r="O96" s="8">
        <v>0</v>
      </c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1:25">
      <c r="A97" s="45" t="s">
        <v>109</v>
      </c>
      <c r="B97" s="45" t="s">
        <v>110</v>
      </c>
      <c r="C97" s="45" t="s">
        <v>86</v>
      </c>
      <c r="D97" s="45" t="s">
        <v>126</v>
      </c>
      <c r="E97" s="55" t="s">
        <v>111</v>
      </c>
      <c r="F97" s="8">
        <v>7.123134</v>
      </c>
      <c r="G97" s="8">
        <v>7.123134</v>
      </c>
      <c r="H97" s="8">
        <v>7.123134</v>
      </c>
      <c r="I97" s="8">
        <v>0</v>
      </c>
      <c r="J97" s="8">
        <v>0</v>
      </c>
      <c r="K97" s="8"/>
      <c r="L97" s="8">
        <v>0</v>
      </c>
      <c r="M97" s="8">
        <v>0</v>
      </c>
      <c r="N97" s="8">
        <v>0</v>
      </c>
      <c r="O97" s="8">
        <v>0</v>
      </c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ht="22.5" spans="1:25">
      <c r="A98" s="45"/>
      <c r="B98" s="45"/>
      <c r="C98" s="45"/>
      <c r="D98" s="45" t="s">
        <v>160</v>
      </c>
      <c r="E98" s="55" t="s">
        <v>161</v>
      </c>
      <c r="F98" s="8">
        <v>58.139506</v>
      </c>
      <c r="G98" s="8">
        <v>58.139506</v>
      </c>
      <c r="H98" s="8">
        <v>49.674005</v>
      </c>
      <c r="I98" s="8">
        <v>5.849501</v>
      </c>
      <c r="J98" s="8">
        <v>2.616</v>
      </c>
      <c r="K98" s="8"/>
      <c r="L98" s="8">
        <v>0</v>
      </c>
      <c r="M98" s="8">
        <v>0</v>
      </c>
      <c r="N98" s="8">
        <v>0</v>
      </c>
      <c r="O98" s="8">
        <v>0</v>
      </c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>
      <c r="A99" s="45" t="s">
        <v>94</v>
      </c>
      <c r="B99" s="45" t="s">
        <v>95</v>
      </c>
      <c r="C99" s="45" t="s">
        <v>110</v>
      </c>
      <c r="D99" s="45" t="s">
        <v>126</v>
      </c>
      <c r="E99" s="55" t="s">
        <v>128</v>
      </c>
      <c r="F99" s="8">
        <v>2.616</v>
      </c>
      <c r="G99" s="8">
        <v>2.616</v>
      </c>
      <c r="H99" s="8">
        <v>0</v>
      </c>
      <c r="I99" s="8">
        <v>0</v>
      </c>
      <c r="J99" s="8">
        <v>2.616</v>
      </c>
      <c r="K99" s="8"/>
      <c r="L99" s="8">
        <v>0</v>
      </c>
      <c r="M99" s="8">
        <v>0</v>
      </c>
      <c r="N99" s="8">
        <v>0</v>
      </c>
      <c r="O99" s="8">
        <v>0</v>
      </c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ht="22.5" spans="1:25">
      <c r="A100" s="45" t="s">
        <v>94</v>
      </c>
      <c r="B100" s="45" t="s">
        <v>95</v>
      </c>
      <c r="C100" s="45" t="s">
        <v>95</v>
      </c>
      <c r="D100" s="45" t="s">
        <v>126</v>
      </c>
      <c r="E100" s="55" t="s">
        <v>97</v>
      </c>
      <c r="F100" s="8">
        <v>5.996011</v>
      </c>
      <c r="G100" s="8">
        <v>5.996011</v>
      </c>
      <c r="H100" s="8">
        <v>5.996011</v>
      </c>
      <c r="I100" s="8">
        <v>0</v>
      </c>
      <c r="J100" s="8">
        <v>0</v>
      </c>
      <c r="K100" s="8"/>
      <c r="L100" s="8">
        <v>0</v>
      </c>
      <c r="M100" s="8">
        <v>0</v>
      </c>
      <c r="N100" s="8">
        <v>0</v>
      </c>
      <c r="O100" s="8">
        <v>0</v>
      </c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ht="22.5" spans="1:25">
      <c r="A101" s="45" t="s">
        <v>94</v>
      </c>
      <c r="B101" s="45" t="s">
        <v>95</v>
      </c>
      <c r="C101" s="45" t="s">
        <v>98</v>
      </c>
      <c r="D101" s="45" t="s">
        <v>126</v>
      </c>
      <c r="E101" s="55" t="s">
        <v>99</v>
      </c>
      <c r="F101" s="8">
        <v>2.998006</v>
      </c>
      <c r="G101" s="8">
        <v>2.998006</v>
      </c>
      <c r="H101" s="8">
        <v>2.998006</v>
      </c>
      <c r="I101" s="8">
        <v>0</v>
      </c>
      <c r="J101" s="8">
        <v>0</v>
      </c>
      <c r="K101" s="8"/>
      <c r="L101" s="8">
        <v>0</v>
      </c>
      <c r="M101" s="8">
        <v>0</v>
      </c>
      <c r="N101" s="8">
        <v>0</v>
      </c>
      <c r="O101" s="8">
        <v>0</v>
      </c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>
      <c r="A102" s="45" t="s">
        <v>100</v>
      </c>
      <c r="B102" s="45" t="s">
        <v>101</v>
      </c>
      <c r="C102" s="45" t="s">
        <v>110</v>
      </c>
      <c r="D102" s="45" t="s">
        <v>126</v>
      </c>
      <c r="E102" s="55" t="s">
        <v>129</v>
      </c>
      <c r="F102" s="8">
        <v>2.951855</v>
      </c>
      <c r="G102" s="8">
        <v>2.951855</v>
      </c>
      <c r="H102" s="8">
        <v>2.951855</v>
      </c>
      <c r="I102" s="8">
        <v>0</v>
      </c>
      <c r="J102" s="8">
        <v>0</v>
      </c>
      <c r="K102" s="8"/>
      <c r="L102" s="8">
        <v>0</v>
      </c>
      <c r="M102" s="8">
        <v>0</v>
      </c>
      <c r="N102" s="8">
        <v>0</v>
      </c>
      <c r="O102" s="8">
        <v>0</v>
      </c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>
      <c r="A103" s="45" t="s">
        <v>106</v>
      </c>
      <c r="B103" s="45" t="s">
        <v>86</v>
      </c>
      <c r="C103" s="45" t="s">
        <v>137</v>
      </c>
      <c r="D103" s="45" t="s">
        <v>126</v>
      </c>
      <c r="E103" s="55" t="s">
        <v>159</v>
      </c>
      <c r="F103" s="8">
        <v>39.080626</v>
      </c>
      <c r="G103" s="8">
        <v>39.080626</v>
      </c>
      <c r="H103" s="8">
        <v>33.231125</v>
      </c>
      <c r="I103" s="8">
        <v>5.849501</v>
      </c>
      <c r="J103" s="8">
        <v>0</v>
      </c>
      <c r="K103" s="8"/>
      <c r="L103" s="8">
        <v>0</v>
      </c>
      <c r="M103" s="8">
        <v>0</v>
      </c>
      <c r="N103" s="8">
        <v>0</v>
      </c>
      <c r="O103" s="8">
        <v>0</v>
      </c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spans="1:25">
      <c r="A104" s="45" t="s">
        <v>109</v>
      </c>
      <c r="B104" s="45" t="s">
        <v>110</v>
      </c>
      <c r="C104" s="45" t="s">
        <v>86</v>
      </c>
      <c r="D104" s="45" t="s">
        <v>126</v>
      </c>
      <c r="E104" s="55" t="s">
        <v>111</v>
      </c>
      <c r="F104" s="8">
        <v>4.497008</v>
      </c>
      <c r="G104" s="8">
        <v>4.497008</v>
      </c>
      <c r="H104" s="8">
        <v>4.497008</v>
      </c>
      <c r="I104" s="8">
        <v>0</v>
      </c>
      <c r="J104" s="8">
        <v>0</v>
      </c>
      <c r="K104" s="8"/>
      <c r="L104" s="8">
        <v>0</v>
      </c>
      <c r="M104" s="8">
        <v>0</v>
      </c>
      <c r="N104" s="8">
        <v>0</v>
      </c>
      <c r="O104" s="8">
        <v>0</v>
      </c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>
      <c r="A105" s="45"/>
      <c r="B105" s="45"/>
      <c r="C105" s="45"/>
      <c r="D105" s="45" t="s">
        <v>162</v>
      </c>
      <c r="E105" s="55" t="s">
        <v>163</v>
      </c>
      <c r="F105" s="8">
        <v>68.229345</v>
      </c>
      <c r="G105" s="8">
        <v>68.229345</v>
      </c>
      <c r="H105" s="8">
        <v>61.441907</v>
      </c>
      <c r="I105" s="8">
        <v>6.787438</v>
      </c>
      <c r="J105" s="8">
        <v>0</v>
      </c>
      <c r="K105" s="8"/>
      <c r="L105" s="8">
        <v>0</v>
      </c>
      <c r="M105" s="8">
        <v>0</v>
      </c>
      <c r="N105" s="8">
        <v>0</v>
      </c>
      <c r="O105" s="8">
        <v>0</v>
      </c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ht="22.5" spans="1:25">
      <c r="A106" s="45" t="s">
        <v>94</v>
      </c>
      <c r="B106" s="45" t="s">
        <v>95</v>
      </c>
      <c r="C106" s="45" t="s">
        <v>95</v>
      </c>
      <c r="D106" s="45" t="s">
        <v>126</v>
      </c>
      <c r="E106" s="55" t="s">
        <v>97</v>
      </c>
      <c r="F106" s="8">
        <v>7.099508</v>
      </c>
      <c r="G106" s="8">
        <v>7.099508</v>
      </c>
      <c r="H106" s="8">
        <v>7.099508</v>
      </c>
      <c r="I106" s="8">
        <v>0</v>
      </c>
      <c r="J106" s="8">
        <v>0</v>
      </c>
      <c r="K106" s="8"/>
      <c r="L106" s="8">
        <v>0</v>
      </c>
      <c r="M106" s="8">
        <v>0</v>
      </c>
      <c r="N106" s="8">
        <v>0</v>
      </c>
      <c r="O106" s="8">
        <v>0</v>
      </c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ht="22.5" spans="1:25">
      <c r="A107" s="45" t="s">
        <v>94</v>
      </c>
      <c r="B107" s="45" t="s">
        <v>95</v>
      </c>
      <c r="C107" s="45" t="s">
        <v>98</v>
      </c>
      <c r="D107" s="45" t="s">
        <v>126</v>
      </c>
      <c r="E107" s="55" t="s">
        <v>99</v>
      </c>
      <c r="F107" s="8">
        <v>3.549754</v>
      </c>
      <c r="G107" s="8">
        <v>3.549754</v>
      </c>
      <c r="H107" s="8">
        <v>3.549754</v>
      </c>
      <c r="I107" s="8">
        <v>0</v>
      </c>
      <c r="J107" s="8">
        <v>0</v>
      </c>
      <c r="K107" s="8"/>
      <c r="L107" s="8">
        <v>0</v>
      </c>
      <c r="M107" s="8">
        <v>0</v>
      </c>
      <c r="N107" s="8">
        <v>0</v>
      </c>
      <c r="O107" s="8">
        <v>0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>
      <c r="A108" s="45" t="s">
        <v>100</v>
      </c>
      <c r="B108" s="45" t="s">
        <v>101</v>
      </c>
      <c r="C108" s="45" t="s">
        <v>110</v>
      </c>
      <c r="D108" s="45" t="s">
        <v>126</v>
      </c>
      <c r="E108" s="55" t="s">
        <v>129</v>
      </c>
      <c r="F108" s="8">
        <v>3.497011</v>
      </c>
      <c r="G108" s="8">
        <v>3.497011</v>
      </c>
      <c r="H108" s="8">
        <v>3.497011</v>
      </c>
      <c r="I108" s="8">
        <v>0</v>
      </c>
      <c r="J108" s="8">
        <v>0</v>
      </c>
      <c r="K108" s="8"/>
      <c r="L108" s="8">
        <v>0</v>
      </c>
      <c r="M108" s="8">
        <v>0</v>
      </c>
      <c r="N108" s="8">
        <v>0</v>
      </c>
      <c r="O108" s="8">
        <v>0</v>
      </c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>
      <c r="A109" s="45" t="s">
        <v>106</v>
      </c>
      <c r="B109" s="45" t="s">
        <v>86</v>
      </c>
      <c r="C109" s="45" t="s">
        <v>137</v>
      </c>
      <c r="D109" s="45" t="s">
        <v>126</v>
      </c>
      <c r="E109" s="55" t="s">
        <v>159</v>
      </c>
      <c r="F109" s="8">
        <v>48.758441</v>
      </c>
      <c r="G109" s="8">
        <v>48.758441</v>
      </c>
      <c r="H109" s="8">
        <v>41.971003</v>
      </c>
      <c r="I109" s="8">
        <v>6.787438</v>
      </c>
      <c r="J109" s="8">
        <v>0</v>
      </c>
      <c r="K109" s="8"/>
      <c r="L109" s="8">
        <v>0</v>
      </c>
      <c r="M109" s="8">
        <v>0</v>
      </c>
      <c r="N109" s="8">
        <v>0</v>
      </c>
      <c r="O109" s="8">
        <v>0</v>
      </c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spans="1:25">
      <c r="A110" s="45" t="s">
        <v>109</v>
      </c>
      <c r="B110" s="45" t="s">
        <v>110</v>
      </c>
      <c r="C110" s="45" t="s">
        <v>86</v>
      </c>
      <c r="D110" s="45" t="s">
        <v>126</v>
      </c>
      <c r="E110" s="55" t="s">
        <v>111</v>
      </c>
      <c r="F110" s="8">
        <v>5.324631</v>
      </c>
      <c r="G110" s="8">
        <v>5.324631</v>
      </c>
      <c r="H110" s="8">
        <v>5.324631</v>
      </c>
      <c r="I110" s="8">
        <v>0</v>
      </c>
      <c r="J110" s="8">
        <v>0</v>
      </c>
      <c r="K110" s="8"/>
      <c r="L110" s="8">
        <v>0</v>
      </c>
      <c r="M110" s="8">
        <v>0</v>
      </c>
      <c r="N110" s="8">
        <v>0</v>
      </c>
      <c r="O110" s="8">
        <v>0</v>
      </c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1:25">
      <c r="A111" s="45"/>
      <c r="B111" s="45"/>
      <c r="C111" s="45"/>
      <c r="D111" s="45" t="s">
        <v>164</v>
      </c>
      <c r="E111" s="55" t="s">
        <v>165</v>
      </c>
      <c r="F111" s="8">
        <v>35.607355</v>
      </c>
      <c r="G111" s="8">
        <v>35.607355</v>
      </c>
      <c r="H111" s="8">
        <v>31.247753</v>
      </c>
      <c r="I111" s="8">
        <v>4.359602</v>
      </c>
      <c r="J111" s="8">
        <v>0</v>
      </c>
      <c r="K111" s="8"/>
      <c r="L111" s="8">
        <v>0</v>
      </c>
      <c r="M111" s="8">
        <v>0</v>
      </c>
      <c r="N111" s="8">
        <v>0</v>
      </c>
      <c r="O111" s="8">
        <v>0</v>
      </c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ht="22.5" spans="1:25">
      <c r="A112" s="45" t="s">
        <v>94</v>
      </c>
      <c r="B112" s="45" t="s">
        <v>95</v>
      </c>
      <c r="C112" s="45" t="s">
        <v>95</v>
      </c>
      <c r="D112" s="45" t="s">
        <v>126</v>
      </c>
      <c r="E112" s="55" t="s">
        <v>97</v>
      </c>
      <c r="F112" s="8">
        <v>3.676819</v>
      </c>
      <c r="G112" s="8">
        <v>3.676819</v>
      </c>
      <c r="H112" s="8">
        <v>3.676819</v>
      </c>
      <c r="I112" s="8">
        <v>0</v>
      </c>
      <c r="J112" s="8">
        <v>0</v>
      </c>
      <c r="K112" s="8"/>
      <c r="L112" s="8">
        <v>0</v>
      </c>
      <c r="M112" s="8">
        <v>0</v>
      </c>
      <c r="N112" s="8">
        <v>0</v>
      </c>
      <c r="O112" s="8">
        <v>0</v>
      </c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ht="22.5" spans="1:25">
      <c r="A113" s="45" t="s">
        <v>94</v>
      </c>
      <c r="B113" s="45" t="s">
        <v>95</v>
      </c>
      <c r="C113" s="45" t="s">
        <v>98</v>
      </c>
      <c r="D113" s="45" t="s">
        <v>126</v>
      </c>
      <c r="E113" s="55" t="s">
        <v>99</v>
      </c>
      <c r="F113" s="8">
        <v>1.83841</v>
      </c>
      <c r="G113" s="8">
        <v>1.83841</v>
      </c>
      <c r="H113" s="8">
        <v>1.83841</v>
      </c>
      <c r="I113" s="8">
        <v>0</v>
      </c>
      <c r="J113" s="8">
        <v>0</v>
      </c>
      <c r="K113" s="8"/>
      <c r="L113" s="8">
        <v>0</v>
      </c>
      <c r="M113" s="8">
        <v>0</v>
      </c>
      <c r="N113" s="8">
        <v>0</v>
      </c>
      <c r="O113" s="8">
        <v>0</v>
      </c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>
      <c r="A114" s="45" t="s">
        <v>100</v>
      </c>
      <c r="B114" s="45" t="s">
        <v>101</v>
      </c>
      <c r="C114" s="45" t="s">
        <v>110</v>
      </c>
      <c r="D114" s="45" t="s">
        <v>126</v>
      </c>
      <c r="E114" s="55" t="s">
        <v>129</v>
      </c>
      <c r="F114" s="8">
        <v>1.81405</v>
      </c>
      <c r="G114" s="8">
        <v>1.81405</v>
      </c>
      <c r="H114" s="8">
        <v>1.81405</v>
      </c>
      <c r="I114" s="8">
        <v>0</v>
      </c>
      <c r="J114" s="8">
        <v>0</v>
      </c>
      <c r="K114" s="8"/>
      <c r="L114" s="8">
        <v>0</v>
      </c>
      <c r="M114" s="8">
        <v>0</v>
      </c>
      <c r="N114" s="8">
        <v>0</v>
      </c>
      <c r="O114" s="8">
        <v>0</v>
      </c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>
      <c r="A115" s="45" t="s">
        <v>106</v>
      </c>
      <c r="B115" s="45" t="s">
        <v>95</v>
      </c>
      <c r="C115" s="45" t="s">
        <v>125</v>
      </c>
      <c r="D115" s="45" t="s">
        <v>126</v>
      </c>
      <c r="E115" s="55" t="s">
        <v>166</v>
      </c>
      <c r="F115" s="8">
        <v>25.520462</v>
      </c>
      <c r="G115" s="8">
        <v>25.520462</v>
      </c>
      <c r="H115" s="8">
        <v>21.16086</v>
      </c>
      <c r="I115" s="8">
        <v>4.359602</v>
      </c>
      <c r="J115" s="8">
        <v>0</v>
      </c>
      <c r="K115" s="8"/>
      <c r="L115" s="8">
        <v>0</v>
      </c>
      <c r="M115" s="8">
        <v>0</v>
      </c>
      <c r="N115" s="8">
        <v>0</v>
      </c>
      <c r="O115" s="8">
        <v>0</v>
      </c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>
      <c r="A116" s="45" t="s">
        <v>109</v>
      </c>
      <c r="B116" s="45" t="s">
        <v>110</v>
      </c>
      <c r="C116" s="45" t="s">
        <v>86</v>
      </c>
      <c r="D116" s="45" t="s">
        <v>126</v>
      </c>
      <c r="E116" s="55" t="s">
        <v>111</v>
      </c>
      <c r="F116" s="8">
        <v>2.757614</v>
      </c>
      <c r="G116" s="8">
        <v>2.757614</v>
      </c>
      <c r="H116" s="8">
        <v>2.757614</v>
      </c>
      <c r="I116" s="8">
        <v>0</v>
      </c>
      <c r="J116" s="8">
        <v>0</v>
      </c>
      <c r="K116" s="8"/>
      <c r="L116" s="8">
        <v>0</v>
      </c>
      <c r="M116" s="8">
        <v>0</v>
      </c>
      <c r="N116" s="8">
        <v>0</v>
      </c>
      <c r="O116" s="8">
        <v>0</v>
      </c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13" workbookViewId="0">
      <selection activeCell="E31" sqref="E31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6" width="9.75" style="1" customWidth="1"/>
    <col min="7" max="7" width="15.5" style="1" customWidth="1"/>
    <col min="8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167</v>
      </c>
      <c r="F1" s="2"/>
      <c r="G1" s="2"/>
      <c r="H1" s="2"/>
      <c r="I1" s="2"/>
    </row>
    <row r="2" ht="22.5" customHeight="1" spans="1:5">
      <c r="A2" s="3" t="s">
        <v>168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169</v>
      </c>
      <c r="B4" s="4" t="s">
        <v>170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171</v>
      </c>
      <c r="E5" s="4" t="s">
        <v>172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9</v>
      </c>
      <c r="C8" s="8">
        <v>1694.96</v>
      </c>
      <c r="D8" s="8">
        <v>1519.44</v>
      </c>
      <c r="E8" s="8">
        <v>175.52</v>
      </c>
    </row>
    <row r="9" ht="14.25" customHeight="1" spans="1:5">
      <c r="A9" s="4"/>
      <c r="B9" s="4" t="s">
        <v>81</v>
      </c>
      <c r="C9" s="8">
        <f>D9+E9</f>
        <v>1694.956</v>
      </c>
      <c r="D9" s="8">
        <f>D10+D23+D41</f>
        <v>1519.44</v>
      </c>
      <c r="E9" s="8">
        <f>E10+E23+E41</f>
        <v>175.516</v>
      </c>
    </row>
    <row r="10" s="1" customFormat="1" ht="14.25" customHeight="1" spans="1:5">
      <c r="A10" s="4">
        <v>301</v>
      </c>
      <c r="B10" s="4" t="s">
        <v>67</v>
      </c>
      <c r="C10" s="8">
        <f>C11+C12+C13+C14+C15+C16+C17+C18+C19+C20+C21+C22</f>
        <v>1487.41</v>
      </c>
      <c r="D10" s="8">
        <f>D11+D12+D13+D14+D15+D16+D17+D18+D19+D20+D21+D22</f>
        <v>1487.41</v>
      </c>
      <c r="E10" s="8"/>
    </row>
    <row r="11" ht="14.25" customHeight="1" spans="1:7">
      <c r="A11" s="4">
        <v>30101</v>
      </c>
      <c r="B11" s="35" t="s">
        <v>173</v>
      </c>
      <c r="C11" s="8">
        <v>281.71</v>
      </c>
      <c r="D11" s="8">
        <v>281.71</v>
      </c>
      <c r="E11" s="8"/>
      <c r="G11" s="36"/>
    </row>
    <row r="12" ht="14.25" customHeight="1" spans="1:7">
      <c r="A12" s="4">
        <v>30102</v>
      </c>
      <c r="B12" s="35" t="s">
        <v>174</v>
      </c>
      <c r="C12" s="8">
        <v>197.06</v>
      </c>
      <c r="D12" s="8">
        <v>197.06</v>
      </c>
      <c r="E12" s="8"/>
      <c r="G12" s="37"/>
    </row>
    <row r="13" ht="14.25" customHeight="1" spans="1:7">
      <c r="A13" s="4">
        <v>30103</v>
      </c>
      <c r="B13" s="35" t="s">
        <v>175</v>
      </c>
      <c r="C13" s="8">
        <v>188.8</v>
      </c>
      <c r="D13" s="8">
        <v>188.8</v>
      </c>
      <c r="E13" s="8"/>
      <c r="G13" s="37"/>
    </row>
    <row r="14" ht="14.25" customHeight="1" spans="1:7">
      <c r="A14" s="4">
        <v>30108</v>
      </c>
      <c r="B14" s="35" t="s">
        <v>176</v>
      </c>
      <c r="C14" s="8">
        <v>143.11</v>
      </c>
      <c r="D14" s="8">
        <v>143.11</v>
      </c>
      <c r="E14" s="8"/>
      <c r="G14" s="37"/>
    </row>
    <row r="15" ht="14.25" customHeight="1" spans="1:7">
      <c r="A15" s="4">
        <v>30109</v>
      </c>
      <c r="B15" s="35" t="s">
        <v>177</v>
      </c>
      <c r="C15" s="8">
        <v>64.28</v>
      </c>
      <c r="D15" s="8">
        <v>64.28</v>
      </c>
      <c r="E15" s="8"/>
      <c r="G15" s="37"/>
    </row>
    <row r="16" ht="14.25" customHeight="1" spans="1:7">
      <c r="A16" s="4">
        <v>30110</v>
      </c>
      <c r="B16" s="35" t="s">
        <v>178</v>
      </c>
      <c r="C16" s="8">
        <v>70.2</v>
      </c>
      <c r="D16" s="8">
        <v>70.2</v>
      </c>
      <c r="E16" s="8"/>
      <c r="G16" s="38"/>
    </row>
    <row r="17" ht="14.25" customHeight="1" spans="1:7">
      <c r="A17" s="4">
        <v>30112</v>
      </c>
      <c r="B17" s="35" t="s">
        <v>179</v>
      </c>
      <c r="C17" s="8">
        <v>4.18</v>
      </c>
      <c r="D17" s="8">
        <v>4.18</v>
      </c>
      <c r="E17" s="8"/>
      <c r="G17" s="37"/>
    </row>
    <row r="18" ht="14.25" customHeight="1" spans="1:7">
      <c r="A18" s="4">
        <v>30111</v>
      </c>
      <c r="B18" s="35" t="s">
        <v>180</v>
      </c>
      <c r="C18" s="8">
        <v>11.01</v>
      </c>
      <c r="D18" s="8">
        <v>11.01</v>
      </c>
      <c r="E18" s="8"/>
      <c r="G18" s="37"/>
    </row>
    <row r="19" ht="14.25" customHeight="1" spans="1:7">
      <c r="A19" s="4">
        <v>30107</v>
      </c>
      <c r="B19" s="35" t="s">
        <v>181</v>
      </c>
      <c r="C19" s="8">
        <v>36.5</v>
      </c>
      <c r="D19" s="8">
        <v>36.5</v>
      </c>
      <c r="E19" s="8"/>
      <c r="G19" s="37"/>
    </row>
    <row r="20" ht="14.25" customHeight="1" spans="1:7">
      <c r="A20" s="4">
        <v>30199</v>
      </c>
      <c r="B20" s="35" t="s">
        <v>182</v>
      </c>
      <c r="C20" s="8">
        <v>364.75</v>
      </c>
      <c r="D20" s="8">
        <v>364.75</v>
      </c>
      <c r="E20" s="8"/>
      <c r="G20" s="37"/>
    </row>
    <row r="21" ht="14.25" customHeight="1" spans="1:7">
      <c r="A21" s="4">
        <v>30113</v>
      </c>
      <c r="B21" s="35" t="s">
        <v>183</v>
      </c>
      <c r="C21" s="8">
        <v>107.33</v>
      </c>
      <c r="D21" s="8">
        <v>107.33</v>
      </c>
      <c r="E21" s="8"/>
      <c r="G21" s="37"/>
    </row>
    <row r="22" ht="14.25" customHeight="1" spans="1:5">
      <c r="A22" s="4">
        <v>30102</v>
      </c>
      <c r="B22" s="35" t="s">
        <v>184</v>
      </c>
      <c r="C22" s="18">
        <v>18.48</v>
      </c>
      <c r="D22" s="18">
        <v>18.48</v>
      </c>
      <c r="E22" s="8"/>
    </row>
    <row r="23" s="1" customFormat="1" ht="14.25" customHeight="1" spans="1:5">
      <c r="A23" s="4">
        <v>302</v>
      </c>
      <c r="B23" s="35" t="s">
        <v>68</v>
      </c>
      <c r="C23" s="39">
        <v>175.52</v>
      </c>
      <c r="D23" s="20"/>
      <c r="E23" s="40">
        <f>E24+E25+E26+E27+E28+E29+E30+E31+E32+E33+E34+E35+E36+E37+E38+E39+E40</f>
        <v>175.516</v>
      </c>
    </row>
    <row r="24" ht="14.25" customHeight="1" spans="1:5">
      <c r="A24" s="4">
        <v>30201</v>
      </c>
      <c r="B24" s="35" t="s">
        <v>185</v>
      </c>
      <c r="C24" s="39">
        <v>11.52</v>
      </c>
      <c r="D24" s="20"/>
      <c r="E24" s="40">
        <v>11.52</v>
      </c>
    </row>
    <row r="25" ht="14.25" customHeight="1" spans="1:5">
      <c r="A25" s="4">
        <v>30202</v>
      </c>
      <c r="B25" s="35" t="s">
        <v>186</v>
      </c>
      <c r="C25" s="39">
        <v>2.88</v>
      </c>
      <c r="D25" s="20"/>
      <c r="E25" s="40">
        <v>2.88</v>
      </c>
    </row>
    <row r="26" ht="14.25" customHeight="1" spans="1:5">
      <c r="A26" s="4">
        <v>30205</v>
      </c>
      <c r="B26" s="35" t="s">
        <v>187</v>
      </c>
      <c r="C26" s="39">
        <v>1.92</v>
      </c>
      <c r="D26" s="20"/>
      <c r="E26" s="40">
        <v>1.92</v>
      </c>
    </row>
    <row r="27" ht="14.25" customHeight="1" spans="1:5">
      <c r="A27" s="4">
        <v>30206</v>
      </c>
      <c r="B27" s="35" t="s">
        <v>188</v>
      </c>
      <c r="C27" s="39">
        <v>7.68</v>
      </c>
      <c r="D27" s="20"/>
      <c r="E27" s="40">
        <v>7.68</v>
      </c>
    </row>
    <row r="28" ht="14.25" customHeight="1" spans="1:5">
      <c r="A28" s="4">
        <v>30207</v>
      </c>
      <c r="B28" s="35" t="s">
        <v>189</v>
      </c>
      <c r="C28" s="39">
        <v>5.376</v>
      </c>
      <c r="D28" s="20"/>
      <c r="E28" s="40">
        <v>5.376</v>
      </c>
    </row>
    <row r="29" ht="14.25" customHeight="1" spans="1:5">
      <c r="A29" s="4">
        <v>30209</v>
      </c>
      <c r="B29" s="35" t="s">
        <v>190</v>
      </c>
      <c r="C29" s="39">
        <v>0</v>
      </c>
      <c r="D29" s="20"/>
      <c r="E29" s="40">
        <v>0</v>
      </c>
    </row>
    <row r="30" ht="14.25" customHeight="1" spans="1:5">
      <c r="A30" s="4">
        <v>30211</v>
      </c>
      <c r="B30" s="35" t="s">
        <v>191</v>
      </c>
      <c r="C30" s="39">
        <v>17.89</v>
      </c>
      <c r="D30" s="20"/>
      <c r="E30" s="40">
        <v>17.89</v>
      </c>
    </row>
    <row r="31" ht="14.25" customHeight="1" spans="1:5">
      <c r="A31" s="4">
        <v>30213</v>
      </c>
      <c r="B31" s="35" t="s">
        <v>192</v>
      </c>
      <c r="C31" s="39">
        <v>3.84</v>
      </c>
      <c r="D31" s="20"/>
      <c r="E31" s="40">
        <v>3.84</v>
      </c>
    </row>
    <row r="32" ht="14.25" customHeight="1" spans="1:5">
      <c r="A32" s="4">
        <v>30215</v>
      </c>
      <c r="B32" s="35" t="s">
        <v>193</v>
      </c>
      <c r="C32" s="39">
        <v>3.84</v>
      </c>
      <c r="D32" s="20"/>
      <c r="E32" s="40">
        <v>3.84</v>
      </c>
    </row>
    <row r="33" ht="14.25" customHeight="1" spans="1:5">
      <c r="A33" s="4">
        <v>30216</v>
      </c>
      <c r="B33" s="35" t="s">
        <v>194</v>
      </c>
      <c r="C33" s="39">
        <v>5.76</v>
      </c>
      <c r="D33" s="20"/>
      <c r="E33" s="40">
        <v>5.76</v>
      </c>
    </row>
    <row r="34" ht="14.25" customHeight="1" spans="1:5">
      <c r="A34" s="4">
        <v>30217</v>
      </c>
      <c r="B34" s="35" t="s">
        <v>195</v>
      </c>
      <c r="C34" s="39">
        <v>12.35</v>
      </c>
      <c r="D34" s="20"/>
      <c r="E34" s="40">
        <v>12.35</v>
      </c>
    </row>
    <row r="35" s="1" customFormat="1" ht="14.25" customHeight="1" spans="1:5">
      <c r="A35" s="4">
        <v>30299</v>
      </c>
      <c r="B35" s="35" t="s">
        <v>196</v>
      </c>
      <c r="C35" s="39">
        <v>1.43</v>
      </c>
      <c r="D35" s="20"/>
      <c r="E35" s="40">
        <v>1.43</v>
      </c>
    </row>
    <row r="36" ht="14.25" customHeight="1" spans="1:5">
      <c r="A36" s="4">
        <v>302028</v>
      </c>
      <c r="B36" s="35" t="s">
        <v>197</v>
      </c>
      <c r="C36" s="39">
        <v>17.89</v>
      </c>
      <c r="D36" s="20"/>
      <c r="E36" s="40">
        <v>17.89</v>
      </c>
    </row>
    <row r="37" ht="14.25" customHeight="1" spans="1:5">
      <c r="A37" s="4">
        <v>302099</v>
      </c>
      <c r="B37" s="35" t="s">
        <v>198</v>
      </c>
      <c r="C37" s="39">
        <v>34</v>
      </c>
      <c r="D37" s="20"/>
      <c r="E37" s="40">
        <v>34</v>
      </c>
    </row>
    <row r="38" ht="14.25" customHeight="1" spans="1:5">
      <c r="A38" s="4">
        <v>30231</v>
      </c>
      <c r="B38" s="35" t="s">
        <v>199</v>
      </c>
      <c r="C38" s="39">
        <v>14</v>
      </c>
      <c r="D38" s="20"/>
      <c r="E38" s="40">
        <v>14</v>
      </c>
    </row>
    <row r="39" ht="14.25" customHeight="1" spans="1:5">
      <c r="A39" s="4">
        <v>30239</v>
      </c>
      <c r="B39" s="35" t="s">
        <v>200</v>
      </c>
      <c r="C39" s="39">
        <v>30.48</v>
      </c>
      <c r="D39" s="20"/>
      <c r="E39" s="41">
        <v>30.48</v>
      </c>
    </row>
    <row r="40" ht="14.25" customHeight="1" spans="1:5">
      <c r="A40" s="4">
        <v>30207</v>
      </c>
      <c r="B40" s="42" t="s">
        <v>201</v>
      </c>
      <c r="C40" s="39">
        <v>4.66</v>
      </c>
      <c r="D40" s="20"/>
      <c r="E40" s="41">
        <v>4.66</v>
      </c>
    </row>
    <row r="41" s="1" customFormat="1" ht="14.25" customHeight="1" spans="1:5">
      <c r="A41" s="4">
        <v>303</v>
      </c>
      <c r="B41" s="42" t="s">
        <v>202</v>
      </c>
      <c r="C41" s="39">
        <v>32.03</v>
      </c>
      <c r="D41" s="43">
        <f>D42+D43+D44+D45</f>
        <v>32.03</v>
      </c>
      <c r="E41" s="20"/>
    </row>
    <row r="42" spans="1:5">
      <c r="A42" s="4">
        <v>30302</v>
      </c>
      <c r="B42" s="42" t="s">
        <v>203</v>
      </c>
      <c r="C42" s="39">
        <v>22.22</v>
      </c>
      <c r="D42" s="8">
        <v>22.22</v>
      </c>
      <c r="E42" s="20"/>
    </row>
    <row r="43" spans="1:5">
      <c r="A43" s="4">
        <v>30305</v>
      </c>
      <c r="B43" s="42" t="s">
        <v>204</v>
      </c>
      <c r="C43" s="39">
        <v>4.9</v>
      </c>
      <c r="D43" s="8">
        <v>4.9</v>
      </c>
      <c r="E43" s="20"/>
    </row>
    <row r="44" spans="1:5">
      <c r="A44" s="4">
        <v>30304</v>
      </c>
      <c r="B44" s="42" t="s">
        <v>205</v>
      </c>
      <c r="C44" s="39">
        <v>2.02</v>
      </c>
      <c r="D44" s="8">
        <v>2.02</v>
      </c>
      <c r="E44" s="20"/>
    </row>
    <row r="45" spans="1:5">
      <c r="A45" s="4">
        <v>30307</v>
      </c>
      <c r="B45" s="44" t="s">
        <v>206</v>
      </c>
      <c r="C45" s="39">
        <v>2.89</v>
      </c>
      <c r="D45" s="8">
        <v>2.89</v>
      </c>
      <c r="E45" s="20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4" workbookViewId="0">
      <selection activeCell="C8" sqref="C8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207</v>
      </c>
    </row>
    <row r="2" ht="29.45" customHeight="1" spans="1:3">
      <c r="A2" s="11" t="s">
        <v>208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28" t="s">
        <v>209</v>
      </c>
      <c r="B4" s="28" t="s">
        <v>210</v>
      </c>
      <c r="C4" s="28" t="s">
        <v>211</v>
      </c>
    </row>
    <row r="5" ht="17.1" customHeight="1" spans="1:3">
      <c r="A5" s="28" t="s">
        <v>79</v>
      </c>
      <c r="B5" s="29">
        <v>1</v>
      </c>
      <c r="C5" s="29">
        <v>2</v>
      </c>
    </row>
    <row r="6" ht="17.1" customHeight="1" spans="1:3">
      <c r="A6" s="28" t="s">
        <v>9</v>
      </c>
      <c r="B6" s="34">
        <f>B7+B13+B14</f>
        <v>33.65</v>
      </c>
      <c r="C6" s="34">
        <f>C7+C13+C14</f>
        <v>33.65</v>
      </c>
    </row>
    <row r="7" ht="17.1" customHeight="1" spans="1:3">
      <c r="A7" s="29" t="s">
        <v>212</v>
      </c>
      <c r="B7" s="34">
        <f>B9+B10</f>
        <v>24.05</v>
      </c>
      <c r="C7" s="34">
        <f>C9+C10</f>
        <v>24.05</v>
      </c>
    </row>
    <row r="8" ht="17.1" customHeight="1" spans="1:3">
      <c r="A8" s="29" t="s">
        <v>213</v>
      </c>
      <c r="B8" s="34"/>
      <c r="C8" s="34"/>
    </row>
    <row r="9" ht="17.1" customHeight="1" spans="1:3">
      <c r="A9" s="29" t="s">
        <v>214</v>
      </c>
      <c r="B9" s="34">
        <v>12.35</v>
      </c>
      <c r="C9" s="34">
        <v>12.35</v>
      </c>
    </row>
    <row r="10" ht="17.1" customHeight="1" spans="1:3">
      <c r="A10" s="29" t="s">
        <v>215</v>
      </c>
      <c r="B10" s="34">
        <v>11.7</v>
      </c>
      <c r="C10" s="34">
        <v>11.7</v>
      </c>
    </row>
    <row r="11" ht="17.1" customHeight="1" spans="1:3">
      <c r="A11" s="29" t="s">
        <v>216</v>
      </c>
      <c r="B11" s="34">
        <v>11.7</v>
      </c>
      <c r="C11" s="34">
        <v>11.7</v>
      </c>
    </row>
    <row r="12" ht="17.1" customHeight="1" spans="1:3">
      <c r="A12" s="29" t="s">
        <v>217</v>
      </c>
      <c r="B12" s="34"/>
      <c r="C12" s="34"/>
    </row>
    <row r="13" ht="17.1" customHeight="1" spans="1:3">
      <c r="A13" s="29" t="s">
        <v>218</v>
      </c>
      <c r="B13" s="34">
        <v>3.84</v>
      </c>
      <c r="C13" s="34">
        <v>3.84</v>
      </c>
    </row>
    <row r="14" ht="17.1" customHeight="1" spans="1:3">
      <c r="A14" s="29" t="s">
        <v>219</v>
      </c>
      <c r="B14" s="34">
        <v>5.76</v>
      </c>
      <c r="C14" s="34">
        <v>5.76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F21" sqref="F21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220</v>
      </c>
    </row>
    <row r="2" ht="18" customHeight="1" spans="1:6">
      <c r="A2" s="11" t="s">
        <v>221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28" t="s">
        <v>222</v>
      </c>
      <c r="B4" s="28"/>
      <c r="C4" s="28" t="s">
        <v>223</v>
      </c>
      <c r="D4" s="28"/>
      <c r="E4" s="28"/>
      <c r="F4" s="28"/>
    </row>
    <row r="5" ht="17.1" customHeight="1" spans="1:6">
      <c r="A5" s="28" t="s">
        <v>224</v>
      </c>
      <c r="B5" s="28" t="s">
        <v>225</v>
      </c>
      <c r="C5" s="28" t="s">
        <v>226</v>
      </c>
      <c r="D5" s="28" t="s">
        <v>225</v>
      </c>
      <c r="E5" s="28" t="s">
        <v>226</v>
      </c>
      <c r="F5" s="28" t="s">
        <v>225</v>
      </c>
    </row>
    <row r="6" ht="17.1" customHeight="1" spans="1:6">
      <c r="A6" s="29" t="s">
        <v>227</v>
      </c>
      <c r="B6" s="30">
        <f>B7+B8</f>
        <v>2100.28</v>
      </c>
      <c r="C6" s="29" t="s">
        <v>228</v>
      </c>
      <c r="D6" s="30">
        <v>487.76</v>
      </c>
      <c r="E6" s="31" t="s">
        <v>229</v>
      </c>
      <c r="F6" s="30">
        <f>SUM(F7:F10)</f>
        <v>1694.96</v>
      </c>
    </row>
    <row r="7" ht="17.1" customHeight="1" spans="1:6">
      <c r="A7" s="29" t="s">
        <v>230</v>
      </c>
      <c r="B7" s="30">
        <v>2100.28</v>
      </c>
      <c r="C7" s="29" t="s">
        <v>231</v>
      </c>
      <c r="D7" s="30">
        <v>0</v>
      </c>
      <c r="E7" s="31" t="s">
        <v>232</v>
      </c>
      <c r="F7" s="30">
        <v>1487.41</v>
      </c>
    </row>
    <row r="8" ht="17.1" customHeight="1" spans="1:6">
      <c r="A8" s="29" t="s">
        <v>233</v>
      </c>
      <c r="B8" s="30">
        <f>SUM(B9:B14)</f>
        <v>0</v>
      </c>
      <c r="C8" s="29" t="s">
        <v>234</v>
      </c>
      <c r="D8" s="30">
        <v>0</v>
      </c>
      <c r="E8" s="31" t="s">
        <v>235</v>
      </c>
      <c r="F8" s="30">
        <v>175.52</v>
      </c>
    </row>
    <row r="9" ht="17.1" customHeight="1" spans="1:6">
      <c r="A9" s="29" t="s">
        <v>236</v>
      </c>
      <c r="B9" s="30"/>
      <c r="C9" s="29" t="s">
        <v>237</v>
      </c>
      <c r="D9" s="30">
        <v>0.5</v>
      </c>
      <c r="E9" s="31" t="s">
        <v>238</v>
      </c>
      <c r="F9" s="30">
        <v>32.03</v>
      </c>
    </row>
    <row r="10" ht="17.1" customHeight="1" spans="1:6">
      <c r="A10" s="29" t="s">
        <v>239</v>
      </c>
      <c r="B10" s="30"/>
      <c r="C10" s="29" t="s">
        <v>240</v>
      </c>
      <c r="D10" s="30">
        <v>0</v>
      </c>
      <c r="E10" s="31" t="s">
        <v>241</v>
      </c>
      <c r="F10" s="30"/>
    </row>
    <row r="11" ht="17.1" customHeight="1" spans="1:6">
      <c r="A11" s="29" t="s">
        <v>242</v>
      </c>
      <c r="B11" s="30"/>
      <c r="C11" s="29" t="s">
        <v>243</v>
      </c>
      <c r="D11" s="30">
        <v>0</v>
      </c>
      <c r="E11" s="31" t="s">
        <v>244</v>
      </c>
      <c r="F11" s="30">
        <f>SUM(F12:F21)</f>
        <v>405.321744</v>
      </c>
    </row>
    <row r="12" ht="17.1" customHeight="1" spans="1:6">
      <c r="A12" s="29" t="s">
        <v>245</v>
      </c>
      <c r="B12" s="30"/>
      <c r="C12" s="29" t="s">
        <v>246</v>
      </c>
      <c r="D12" s="30">
        <v>17.88</v>
      </c>
      <c r="E12" s="31" t="s">
        <v>232</v>
      </c>
      <c r="F12" s="30">
        <v>41.142144</v>
      </c>
    </row>
    <row r="13" ht="17.1" customHeight="1" spans="1:6">
      <c r="A13" s="29" t="s">
        <v>247</v>
      </c>
      <c r="B13" s="30"/>
      <c r="C13" s="29" t="s">
        <v>248</v>
      </c>
      <c r="D13" s="30">
        <v>316.1</v>
      </c>
      <c r="E13" s="31" t="s">
        <v>235</v>
      </c>
      <c r="F13" s="30">
        <v>212.8332</v>
      </c>
    </row>
    <row r="14" ht="17.1" customHeight="1" spans="1:6">
      <c r="A14" s="29" t="s">
        <v>249</v>
      </c>
      <c r="B14" s="30"/>
      <c r="C14" s="29" t="s">
        <v>250</v>
      </c>
      <c r="D14" s="30">
        <v>207.14</v>
      </c>
      <c r="E14" s="31" t="s">
        <v>238</v>
      </c>
      <c r="F14" s="30">
        <v>151.3464</v>
      </c>
    </row>
    <row r="15" ht="17.1" customHeight="1" spans="1:6">
      <c r="A15" s="29" t="s">
        <v>251</v>
      </c>
      <c r="B15" s="30"/>
      <c r="C15" s="29" t="s">
        <v>252</v>
      </c>
      <c r="D15" s="30">
        <v>0</v>
      </c>
      <c r="E15" s="31" t="s">
        <v>253</v>
      </c>
      <c r="F15" s="30"/>
    </row>
    <row r="16" ht="17.1" customHeight="1" spans="1:6">
      <c r="A16" s="29" t="s">
        <v>254</v>
      </c>
      <c r="B16" s="30"/>
      <c r="C16" s="29" t="s">
        <v>255</v>
      </c>
      <c r="D16" s="30">
        <v>280.75</v>
      </c>
      <c r="E16" s="31" t="s">
        <v>256</v>
      </c>
      <c r="F16" s="30"/>
    </row>
    <row r="17" ht="17.1" customHeight="1" spans="1:6">
      <c r="A17" s="29" t="s">
        <v>257</v>
      </c>
      <c r="B17" s="30">
        <f>SUM(B18:B19)</f>
        <v>0</v>
      </c>
      <c r="C17" s="29" t="s">
        <v>258</v>
      </c>
      <c r="D17" s="30">
        <v>682.82</v>
      </c>
      <c r="E17" s="31" t="s">
        <v>259</v>
      </c>
      <c r="F17" s="30"/>
    </row>
    <row r="18" ht="17.1" customHeight="1" spans="1:6">
      <c r="A18" s="29" t="s">
        <v>260</v>
      </c>
      <c r="B18" s="30"/>
      <c r="C18" s="29" t="s">
        <v>261</v>
      </c>
      <c r="D18" s="30">
        <v>0</v>
      </c>
      <c r="E18" s="31" t="s">
        <v>262</v>
      </c>
      <c r="F18" s="30"/>
    </row>
    <row r="19" ht="17.1" customHeight="1" spans="1:6">
      <c r="A19" s="29" t="s">
        <v>263</v>
      </c>
      <c r="B19" s="30"/>
      <c r="C19" s="29" t="s">
        <v>264</v>
      </c>
      <c r="D19" s="30">
        <v>0</v>
      </c>
      <c r="E19" s="31" t="s">
        <v>265</v>
      </c>
      <c r="F19" s="30"/>
    </row>
    <row r="20" ht="17.1" customHeight="1" spans="1:6">
      <c r="A20" s="29" t="s">
        <v>266</v>
      </c>
      <c r="B20" s="30">
        <f>SUM(B21:B23)</f>
        <v>0</v>
      </c>
      <c r="C20" s="29" t="s">
        <v>267</v>
      </c>
      <c r="D20" s="30">
        <v>0</v>
      </c>
      <c r="E20" s="31" t="s">
        <v>268</v>
      </c>
      <c r="F20" s="30"/>
    </row>
    <row r="21" ht="17.1" customHeight="1" spans="1:6">
      <c r="A21" s="29" t="s">
        <v>269</v>
      </c>
      <c r="B21" s="30"/>
      <c r="C21" s="29" t="s">
        <v>270</v>
      </c>
      <c r="D21" s="30">
        <v>0</v>
      </c>
      <c r="E21" s="31" t="s">
        <v>271</v>
      </c>
      <c r="F21" s="30"/>
    </row>
    <row r="22" ht="17.1" customHeight="1" spans="1:6">
      <c r="A22" s="29" t="s">
        <v>272</v>
      </c>
      <c r="B22" s="30"/>
      <c r="C22" s="29" t="s">
        <v>273</v>
      </c>
      <c r="D22" s="30">
        <v>0</v>
      </c>
      <c r="E22" s="31"/>
      <c r="F22" s="30"/>
    </row>
    <row r="23" ht="17.1" customHeight="1" spans="1:6">
      <c r="A23" s="29" t="s">
        <v>274</v>
      </c>
      <c r="B23" s="30"/>
      <c r="C23" s="29" t="s">
        <v>275</v>
      </c>
      <c r="D23" s="30">
        <v>0</v>
      </c>
      <c r="E23" s="31"/>
      <c r="F23" s="30"/>
    </row>
    <row r="24" ht="17.1" customHeight="1" spans="1:6">
      <c r="A24" s="29"/>
      <c r="B24" s="30"/>
      <c r="C24" s="29" t="s">
        <v>276</v>
      </c>
      <c r="D24" s="30">
        <v>107.33</v>
      </c>
      <c r="E24" s="31"/>
      <c r="F24" s="30"/>
    </row>
    <row r="25" ht="17.1" customHeight="1" spans="1:6">
      <c r="A25" s="29"/>
      <c r="B25" s="30"/>
      <c r="C25" s="29" t="s">
        <v>277</v>
      </c>
      <c r="D25" s="30">
        <v>0</v>
      </c>
      <c r="E25" s="31"/>
      <c r="F25" s="30"/>
    </row>
    <row r="26" ht="17.1" customHeight="1" spans="1:6">
      <c r="A26" s="29"/>
      <c r="B26" s="32"/>
      <c r="C26" s="29" t="s">
        <v>278</v>
      </c>
      <c r="D26" s="30">
        <v>0</v>
      </c>
      <c r="E26" s="29"/>
      <c r="F26" s="32"/>
    </row>
    <row r="27" ht="17.1" customHeight="1" spans="1:6">
      <c r="A27" s="29"/>
      <c r="B27" s="30"/>
      <c r="C27" s="29" t="s">
        <v>279</v>
      </c>
      <c r="D27" s="30">
        <v>0</v>
      </c>
      <c r="E27" s="31"/>
      <c r="F27" s="30"/>
    </row>
    <row r="28" ht="17.1" customHeight="1" spans="1:6">
      <c r="A28" s="29"/>
      <c r="B28" s="30"/>
      <c r="C28" s="29" t="s">
        <v>280</v>
      </c>
      <c r="D28" s="30">
        <v>0</v>
      </c>
      <c r="E28" s="31"/>
      <c r="F28" s="30"/>
    </row>
    <row r="29" ht="17.1" customHeight="1" spans="1:6">
      <c r="A29" s="29"/>
      <c r="B29" s="30"/>
      <c r="C29" s="29" t="s">
        <v>281</v>
      </c>
      <c r="D29" s="30">
        <v>0</v>
      </c>
      <c r="E29" s="31"/>
      <c r="F29" s="30"/>
    </row>
    <row r="30" ht="17.1" customHeight="1" spans="1:6">
      <c r="A30" s="29"/>
      <c r="B30" s="30"/>
      <c r="C30" s="29" t="s">
        <v>282</v>
      </c>
      <c r="D30" s="30">
        <v>0</v>
      </c>
      <c r="E30" s="31"/>
      <c r="F30" s="30"/>
    </row>
    <row r="31" ht="17.1" customHeight="1" spans="1:6">
      <c r="A31" s="29"/>
      <c r="B31" s="30"/>
      <c r="C31" s="29" t="s">
        <v>283</v>
      </c>
      <c r="D31" s="30">
        <v>0</v>
      </c>
      <c r="E31" s="31"/>
      <c r="F31" s="30"/>
    </row>
    <row r="32" ht="17.1" customHeight="1" spans="1:6">
      <c r="A32" s="29"/>
      <c r="B32" s="30"/>
      <c r="C32" s="29" t="s">
        <v>284</v>
      </c>
      <c r="D32" s="30">
        <v>0</v>
      </c>
      <c r="E32" s="31"/>
      <c r="F32" s="30"/>
    </row>
    <row r="33" ht="17.1" customHeight="1" spans="1:6">
      <c r="A33" s="29"/>
      <c r="B33" s="30"/>
      <c r="C33" s="29" t="s">
        <v>285</v>
      </c>
      <c r="D33" s="30">
        <v>0</v>
      </c>
      <c r="E33" s="31"/>
      <c r="F33" s="30"/>
    </row>
    <row r="34" ht="17.1" customHeight="1" spans="1:6">
      <c r="A34" s="29"/>
      <c r="B34" s="30"/>
      <c r="C34" s="29"/>
      <c r="D34" s="30"/>
      <c r="E34" s="31"/>
      <c r="F34" s="30"/>
    </row>
    <row r="35" ht="17.1" customHeight="1" spans="1:6">
      <c r="A35" s="33" t="s">
        <v>44</v>
      </c>
      <c r="B35" s="30">
        <f>SUM(B6+B15+B16+B17+B20)</f>
        <v>2100.28</v>
      </c>
      <c r="C35" s="33" t="s">
        <v>45</v>
      </c>
      <c r="D35" s="30">
        <f>SUM(D6:D33)</f>
        <v>2100.28</v>
      </c>
      <c r="E35" s="33" t="s">
        <v>45</v>
      </c>
      <c r="F35" s="30">
        <f>F6+F11</f>
        <v>2100.281744</v>
      </c>
    </row>
    <row r="36" ht="17.1" customHeight="1" spans="1:6">
      <c r="A36" s="29" t="s">
        <v>286</v>
      </c>
      <c r="B36" s="30">
        <f>SUM(B37:B41)</f>
        <v>0</v>
      </c>
      <c r="C36" s="29" t="s">
        <v>287</v>
      </c>
      <c r="D36" s="30"/>
      <c r="E36" s="31" t="s">
        <v>288</v>
      </c>
      <c r="F36" s="30">
        <f>SUM(F37:F38)</f>
        <v>0</v>
      </c>
    </row>
    <row r="37" ht="17.1" customHeight="1" spans="1:6">
      <c r="A37" s="29" t="s">
        <v>289</v>
      </c>
      <c r="B37" s="30"/>
      <c r="C37" s="29"/>
      <c r="D37" s="30"/>
      <c r="E37" s="31" t="s">
        <v>290</v>
      </c>
      <c r="F37" s="30"/>
    </row>
    <row r="38" ht="17.1" customHeight="1" spans="1:6">
      <c r="A38" s="29" t="s">
        <v>291</v>
      </c>
      <c r="B38" s="30"/>
      <c r="C38" s="29"/>
      <c r="D38" s="30"/>
      <c r="E38" s="31" t="s">
        <v>292</v>
      </c>
      <c r="F38" s="30"/>
    </row>
    <row r="39" ht="17.1" customHeight="1" spans="1:6">
      <c r="A39" s="29" t="s">
        <v>293</v>
      </c>
      <c r="B39" s="30"/>
      <c r="C39" s="29"/>
      <c r="D39" s="30"/>
      <c r="E39" s="31" t="s">
        <v>294</v>
      </c>
      <c r="F39" s="30"/>
    </row>
    <row r="40" ht="27.2" customHeight="1" spans="1:6">
      <c r="A40" s="29" t="s">
        <v>295</v>
      </c>
      <c r="B40" s="30"/>
      <c r="C40" s="29"/>
      <c r="D40" s="30"/>
      <c r="E40" s="31"/>
      <c r="F40" s="30"/>
    </row>
    <row r="41" ht="27.2" customHeight="1" spans="1:6">
      <c r="A41" s="29" t="s">
        <v>296</v>
      </c>
      <c r="B41" s="30"/>
      <c r="C41" s="29"/>
      <c r="D41" s="30"/>
      <c r="E41" s="31"/>
      <c r="F41" s="30"/>
    </row>
    <row r="42" ht="17.1" customHeight="1" spans="1:6">
      <c r="A42" s="29"/>
      <c r="B42" s="30"/>
      <c r="C42" s="29"/>
      <c r="D42" s="30"/>
      <c r="E42" s="31"/>
      <c r="F42" s="30"/>
    </row>
    <row r="43" ht="17.1" customHeight="1" spans="1:6">
      <c r="A43" s="29"/>
      <c r="B43" s="30"/>
      <c r="C43" s="29"/>
      <c r="D43" s="30"/>
      <c r="E43" s="31"/>
      <c r="F43" s="30"/>
    </row>
    <row r="44" ht="17.1" customHeight="1" spans="1:6">
      <c r="A44" s="33" t="s">
        <v>297</v>
      </c>
      <c r="B44" s="30">
        <f>B35+B36</f>
        <v>2100.28</v>
      </c>
      <c r="C44" s="33" t="s">
        <v>298</v>
      </c>
      <c r="D44" s="30">
        <f>D35+D36</f>
        <v>2100.28</v>
      </c>
      <c r="E44" s="33" t="s">
        <v>298</v>
      </c>
      <c r="F44" s="30">
        <f>F35+F36</f>
        <v>2100.281744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8"/>
  <sheetViews>
    <sheetView workbookViewId="0">
      <selection activeCell="J9" sqref="J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299</v>
      </c>
      <c r="AD1" s="25"/>
    </row>
    <row r="2" ht="26.45" customHeight="1" spans="4:30">
      <c r="D2" s="11" t="s">
        <v>300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6" t="s">
        <v>3</v>
      </c>
      <c r="AD3" s="27"/>
    </row>
    <row r="4" ht="14.25" customHeight="1" spans="1:30">
      <c r="A4" s="12" t="s">
        <v>56</v>
      </c>
      <c r="B4" s="12"/>
      <c r="C4" s="12"/>
      <c r="D4" s="12" t="s">
        <v>301</v>
      </c>
      <c r="E4" s="12" t="s">
        <v>302</v>
      </c>
      <c r="F4" s="12" t="s">
        <v>303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304</v>
      </c>
      <c r="H5" s="12"/>
      <c r="I5" s="12"/>
      <c r="J5" s="12"/>
      <c r="K5" s="12"/>
      <c r="L5" s="12"/>
      <c r="M5" s="12"/>
      <c r="N5" s="12"/>
      <c r="O5" s="12"/>
      <c r="P5" s="12" t="s">
        <v>305</v>
      </c>
      <c r="Q5" s="12" t="s">
        <v>306</v>
      </c>
      <c r="R5" s="12" t="s">
        <v>307</v>
      </c>
      <c r="S5" s="12"/>
      <c r="T5" s="12"/>
      <c r="U5" s="12" t="s">
        <v>308</v>
      </c>
      <c r="V5" s="12"/>
      <c r="W5" s="12"/>
      <c r="X5" s="12"/>
      <c r="Y5" s="12" t="s">
        <v>309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310</v>
      </c>
      <c r="I6" s="12" t="s">
        <v>311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312</v>
      </c>
      <c r="T6" s="12" t="s">
        <v>313</v>
      </c>
      <c r="U6" s="12" t="s">
        <v>66</v>
      </c>
      <c r="V6" s="12" t="s">
        <v>314</v>
      </c>
      <c r="W6" s="12" t="s">
        <v>315</v>
      </c>
      <c r="X6" s="12" t="s">
        <v>313</v>
      </c>
      <c r="Y6" s="12" t="s">
        <v>66</v>
      </c>
      <c r="Z6" s="12" t="s">
        <v>316</v>
      </c>
      <c r="AA6" s="12" t="s">
        <v>317</v>
      </c>
      <c r="AB6" s="12" t="s">
        <v>318</v>
      </c>
      <c r="AC6" s="12" t="s">
        <v>319</v>
      </c>
      <c r="AD6" s="12" t="s">
        <v>320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321</v>
      </c>
      <c r="K7" s="12" t="s">
        <v>322</v>
      </c>
      <c r="L7" s="12" t="s">
        <v>323</v>
      </c>
      <c r="M7" s="12" t="s">
        <v>324</v>
      </c>
      <c r="N7" s="12" t="s">
        <v>325</v>
      </c>
      <c r="O7" s="12" t="s">
        <v>326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7"/>
      <c r="B9" s="7"/>
      <c r="C9" s="7"/>
      <c r="D9" s="5"/>
      <c r="E9" s="21" t="s">
        <v>9</v>
      </c>
      <c r="F9" s="8">
        <v>2100.282142</v>
      </c>
      <c r="G9" s="8">
        <v>2100.282142</v>
      </c>
      <c r="H9" s="8">
        <v>2100.282142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14"/>
      <c r="B10" s="14"/>
      <c r="C10" s="14"/>
      <c r="D10" s="13" t="s">
        <v>80</v>
      </c>
      <c r="E10" s="22" t="s">
        <v>81</v>
      </c>
      <c r="F10" s="15">
        <v>2100.282142</v>
      </c>
      <c r="G10" s="15">
        <v>2100.282142</v>
      </c>
      <c r="H10" s="15">
        <v>2100.282142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14"/>
      <c r="B11" s="14"/>
      <c r="C11" s="14"/>
      <c r="D11" s="13" t="s">
        <v>82</v>
      </c>
      <c r="E11" s="22" t="s">
        <v>83</v>
      </c>
      <c r="F11" s="15">
        <v>1145.832949</v>
      </c>
      <c r="G11" s="15">
        <v>1145.832949</v>
      </c>
      <c r="H11" s="15">
        <v>1145.832949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14" t="s">
        <v>84</v>
      </c>
      <c r="B12" s="14" t="s">
        <v>85</v>
      </c>
      <c r="C12" s="14" t="s">
        <v>86</v>
      </c>
      <c r="D12" s="13" t="s">
        <v>294</v>
      </c>
      <c r="E12" s="22" t="s">
        <v>88</v>
      </c>
      <c r="F12" s="15">
        <v>350.729154</v>
      </c>
      <c r="G12" s="15">
        <v>350.729154</v>
      </c>
      <c r="H12" s="15">
        <v>350.729154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14" t="s">
        <v>84</v>
      </c>
      <c r="B13" s="14" t="s">
        <v>89</v>
      </c>
      <c r="C13" s="14" t="s">
        <v>90</v>
      </c>
      <c r="D13" s="13" t="s">
        <v>294</v>
      </c>
      <c r="E13" s="22" t="s">
        <v>91</v>
      </c>
      <c r="F13" s="15">
        <v>23.76</v>
      </c>
      <c r="G13" s="15">
        <v>23.76</v>
      </c>
      <c r="H13" s="15">
        <v>23.76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14" t="s">
        <v>92</v>
      </c>
      <c r="B14" s="14" t="s">
        <v>90</v>
      </c>
      <c r="C14" s="14" t="s">
        <v>90</v>
      </c>
      <c r="D14" s="13" t="s">
        <v>294</v>
      </c>
      <c r="E14" s="22" t="s">
        <v>93</v>
      </c>
      <c r="F14" s="15">
        <v>0.5</v>
      </c>
      <c r="G14" s="15">
        <v>0.5</v>
      </c>
      <c r="H14" s="15">
        <v>0.5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14" t="s">
        <v>94</v>
      </c>
      <c r="B15" s="14" t="s">
        <v>95</v>
      </c>
      <c r="C15" s="14" t="s">
        <v>86</v>
      </c>
      <c r="D15" s="13" t="s">
        <v>294</v>
      </c>
      <c r="E15" s="22" t="s">
        <v>96</v>
      </c>
      <c r="F15" s="15">
        <v>12.899607</v>
      </c>
      <c r="G15" s="15">
        <v>12.899607</v>
      </c>
      <c r="H15" s="15">
        <v>12.899607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14" t="s">
        <v>94</v>
      </c>
      <c r="B16" s="14" t="s">
        <v>95</v>
      </c>
      <c r="C16" s="14" t="s">
        <v>95</v>
      </c>
      <c r="D16" s="13" t="s">
        <v>294</v>
      </c>
      <c r="E16" s="22" t="s">
        <v>97</v>
      </c>
      <c r="F16" s="15">
        <v>51.877096</v>
      </c>
      <c r="G16" s="15">
        <v>51.877096</v>
      </c>
      <c r="H16" s="15">
        <v>51.877096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4" t="s">
        <v>94</v>
      </c>
      <c r="B17" s="14" t="s">
        <v>95</v>
      </c>
      <c r="C17" s="14" t="s">
        <v>98</v>
      </c>
      <c r="D17" s="13" t="s">
        <v>294</v>
      </c>
      <c r="E17" s="22" t="s">
        <v>99</v>
      </c>
      <c r="F17" s="15">
        <v>25.938547</v>
      </c>
      <c r="G17" s="15">
        <v>25.938547</v>
      </c>
      <c r="H17" s="15">
        <v>25.938547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 t="s">
        <v>100</v>
      </c>
      <c r="B18" s="14" t="s">
        <v>101</v>
      </c>
      <c r="C18" s="14" t="s">
        <v>86</v>
      </c>
      <c r="D18" s="13" t="s">
        <v>294</v>
      </c>
      <c r="E18" s="22" t="s">
        <v>102</v>
      </c>
      <c r="F18" s="15">
        <v>25.290087</v>
      </c>
      <c r="G18" s="15">
        <v>25.290087</v>
      </c>
      <c r="H18" s="15">
        <v>25.290087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 t="s">
        <v>100</v>
      </c>
      <c r="B19" s="14" t="s">
        <v>101</v>
      </c>
      <c r="C19" s="14" t="s">
        <v>85</v>
      </c>
      <c r="D19" s="13" t="s">
        <v>294</v>
      </c>
      <c r="E19" s="22" t="s">
        <v>103</v>
      </c>
      <c r="F19" s="15">
        <v>8.867437</v>
      </c>
      <c r="G19" s="15">
        <v>8.867437</v>
      </c>
      <c r="H19" s="15">
        <v>8.867437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 t="s">
        <v>104</v>
      </c>
      <c r="B20" s="7" t="s">
        <v>95</v>
      </c>
      <c r="C20" s="7" t="s">
        <v>86</v>
      </c>
      <c r="D20" s="7" t="s">
        <v>294</v>
      </c>
      <c r="E20" s="7" t="s">
        <v>105</v>
      </c>
      <c r="F20" s="8">
        <v>154.7532</v>
      </c>
      <c r="G20" s="8">
        <v>154.7532</v>
      </c>
      <c r="H20" s="8">
        <v>154.7532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 t="s">
        <v>106</v>
      </c>
      <c r="B21" s="7" t="s">
        <v>107</v>
      </c>
      <c r="C21" s="7" t="s">
        <v>95</v>
      </c>
      <c r="D21" s="5" t="s">
        <v>294</v>
      </c>
      <c r="E21" s="21" t="s">
        <v>108</v>
      </c>
      <c r="F21" s="8">
        <v>452.31</v>
      </c>
      <c r="G21" s="8">
        <v>452.31</v>
      </c>
      <c r="H21" s="8">
        <v>452.31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 t="s">
        <v>109</v>
      </c>
      <c r="B22" s="7" t="s">
        <v>110</v>
      </c>
      <c r="C22" s="7" t="s">
        <v>86</v>
      </c>
      <c r="D22" s="5" t="s">
        <v>294</v>
      </c>
      <c r="E22" s="21" t="s">
        <v>111</v>
      </c>
      <c r="F22" s="8">
        <v>38.907821</v>
      </c>
      <c r="G22" s="8">
        <v>38.907821</v>
      </c>
      <c r="H22" s="8">
        <v>38.907821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 t="s">
        <v>112</v>
      </c>
      <c r="E23" s="21" t="s">
        <v>113</v>
      </c>
      <c r="F23" s="8">
        <v>23.547501</v>
      </c>
      <c r="G23" s="8">
        <v>23.547501</v>
      </c>
      <c r="H23" s="8">
        <v>23.547501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 t="s">
        <v>84</v>
      </c>
      <c r="B24" s="7" t="s">
        <v>86</v>
      </c>
      <c r="C24" s="7" t="s">
        <v>86</v>
      </c>
      <c r="D24" s="5" t="s">
        <v>294</v>
      </c>
      <c r="E24" s="21" t="s">
        <v>114</v>
      </c>
      <c r="F24" s="8">
        <v>16.788561</v>
      </c>
      <c r="G24" s="8">
        <v>16.788561</v>
      </c>
      <c r="H24" s="8">
        <v>16.788561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 t="s">
        <v>94</v>
      </c>
      <c r="B25" s="7" t="s">
        <v>95</v>
      </c>
      <c r="C25" s="7" t="s">
        <v>95</v>
      </c>
      <c r="D25" s="5" t="s">
        <v>294</v>
      </c>
      <c r="E25" s="21" t="s">
        <v>97</v>
      </c>
      <c r="F25" s="8">
        <v>2.335703</v>
      </c>
      <c r="G25" s="8">
        <v>2.335703</v>
      </c>
      <c r="H25" s="8">
        <v>2.335703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 t="s">
        <v>94</v>
      </c>
      <c r="B26" s="7" t="s">
        <v>95</v>
      </c>
      <c r="C26" s="7" t="s">
        <v>98</v>
      </c>
      <c r="D26" s="5" t="s">
        <v>294</v>
      </c>
      <c r="E26" s="21" t="s">
        <v>99</v>
      </c>
      <c r="F26" s="8">
        <v>1.167851</v>
      </c>
      <c r="G26" s="8">
        <v>1.167851</v>
      </c>
      <c r="H26" s="8">
        <v>1.167851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 t="s">
        <v>100</v>
      </c>
      <c r="B27" s="7" t="s">
        <v>101</v>
      </c>
      <c r="C27" s="7" t="s">
        <v>86</v>
      </c>
      <c r="D27" s="5" t="s">
        <v>294</v>
      </c>
      <c r="E27" s="21" t="s">
        <v>102</v>
      </c>
      <c r="F27" s="8">
        <v>1.138655</v>
      </c>
      <c r="G27" s="23">
        <v>1.138655</v>
      </c>
      <c r="H27" s="23">
        <v>1.138655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>
      <c r="A28" s="7" t="s">
        <v>100</v>
      </c>
      <c r="B28" s="7" t="s">
        <v>101</v>
      </c>
      <c r="C28" s="7" t="s">
        <v>85</v>
      </c>
      <c r="D28" s="5" t="s">
        <v>294</v>
      </c>
      <c r="E28" s="21" t="s">
        <v>103</v>
      </c>
      <c r="F28" s="8">
        <v>0.364954</v>
      </c>
      <c r="G28" s="23">
        <v>0.364954</v>
      </c>
      <c r="H28" s="23">
        <v>0.364954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>
      <c r="A29" s="7" t="s">
        <v>109</v>
      </c>
      <c r="B29" s="7" t="s">
        <v>110</v>
      </c>
      <c r="C29" s="7" t="s">
        <v>86</v>
      </c>
      <c r="D29" s="5" t="s">
        <v>294</v>
      </c>
      <c r="E29" s="21" t="s">
        <v>111</v>
      </c>
      <c r="F29" s="8">
        <v>1.751777</v>
      </c>
      <c r="G29" s="23">
        <v>1.751777</v>
      </c>
      <c r="H29" s="23">
        <v>1.751777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ht="22.5" spans="1:30">
      <c r="A30" s="7"/>
      <c r="B30" s="7"/>
      <c r="C30" s="7"/>
      <c r="D30" s="5" t="s">
        <v>115</v>
      </c>
      <c r="E30" s="21" t="s">
        <v>116</v>
      </c>
      <c r="F30" s="8">
        <v>27.159401</v>
      </c>
      <c r="G30" s="23">
        <v>27.159401</v>
      </c>
      <c r="H30" s="23">
        <v>27.159401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ht="22.5" spans="1:30">
      <c r="A31" s="7" t="s">
        <v>84</v>
      </c>
      <c r="B31" s="7" t="s">
        <v>117</v>
      </c>
      <c r="C31" s="7" t="s">
        <v>86</v>
      </c>
      <c r="D31" s="5" t="s">
        <v>294</v>
      </c>
      <c r="E31" s="21" t="s">
        <v>118</v>
      </c>
      <c r="F31" s="8">
        <v>19.86141</v>
      </c>
      <c r="G31" s="23">
        <v>19.86141</v>
      </c>
      <c r="H31" s="23">
        <v>19.86141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ht="22.5" spans="1:30">
      <c r="A32" s="7" t="s">
        <v>94</v>
      </c>
      <c r="B32" s="7" t="s">
        <v>95</v>
      </c>
      <c r="C32" s="7" t="s">
        <v>95</v>
      </c>
      <c r="D32" s="5" t="s">
        <v>294</v>
      </c>
      <c r="E32" s="21" t="s">
        <v>97</v>
      </c>
      <c r="F32" s="8">
        <v>2.521984</v>
      </c>
      <c r="G32" s="23">
        <v>2.521984</v>
      </c>
      <c r="H32" s="23">
        <v>2.521984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>
      <c r="A33" s="7" t="s">
        <v>94</v>
      </c>
      <c r="B33" s="7" t="s">
        <v>95</v>
      </c>
      <c r="C33" s="7" t="s">
        <v>98</v>
      </c>
      <c r="D33" s="5" t="s">
        <v>294</v>
      </c>
      <c r="E33" s="21" t="s">
        <v>99</v>
      </c>
      <c r="F33" s="8">
        <v>1.260992</v>
      </c>
      <c r="G33" s="23">
        <v>1.260992</v>
      </c>
      <c r="H33" s="23">
        <v>1.260992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>
      <c r="A34" s="7" t="s">
        <v>100</v>
      </c>
      <c r="B34" s="7" t="s">
        <v>101</v>
      </c>
      <c r="C34" s="7" t="s">
        <v>86</v>
      </c>
      <c r="D34" s="5" t="s">
        <v>294</v>
      </c>
      <c r="E34" s="21" t="s">
        <v>102</v>
      </c>
      <c r="F34" s="8">
        <v>1.229467</v>
      </c>
      <c r="G34" s="23">
        <v>1.229467</v>
      </c>
      <c r="H34" s="23">
        <v>1.229467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>
      <c r="A35" s="7" t="s">
        <v>100</v>
      </c>
      <c r="B35" s="7" t="s">
        <v>101</v>
      </c>
      <c r="C35" s="7" t="s">
        <v>85</v>
      </c>
      <c r="D35" s="5" t="s">
        <v>294</v>
      </c>
      <c r="E35" s="21" t="s">
        <v>103</v>
      </c>
      <c r="F35" s="8">
        <v>0.39406</v>
      </c>
      <c r="G35" s="23">
        <v>0.39406</v>
      </c>
      <c r="H35" s="23">
        <v>0.39406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>
      <c r="A36" s="7" t="s">
        <v>109</v>
      </c>
      <c r="B36" s="7" t="s">
        <v>110</v>
      </c>
      <c r="C36" s="7" t="s">
        <v>86</v>
      </c>
      <c r="D36" s="5" t="s">
        <v>294</v>
      </c>
      <c r="E36" s="21" t="s">
        <v>111</v>
      </c>
      <c r="F36" s="8">
        <v>1.891488</v>
      </c>
      <c r="G36" s="23">
        <v>1.891488</v>
      </c>
      <c r="H36" s="23">
        <v>1.891488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ht="22.5" spans="1:30">
      <c r="A37" s="7"/>
      <c r="B37" s="7"/>
      <c r="C37" s="7"/>
      <c r="D37" s="5" t="s">
        <v>119</v>
      </c>
      <c r="E37" s="21" t="s">
        <v>120</v>
      </c>
      <c r="F37" s="8">
        <v>3</v>
      </c>
      <c r="G37" s="23">
        <v>3</v>
      </c>
      <c r="H37" s="23">
        <v>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>
      <c r="A38" s="7" t="s">
        <v>84</v>
      </c>
      <c r="B38" s="7" t="s">
        <v>121</v>
      </c>
      <c r="C38" s="7" t="s">
        <v>86</v>
      </c>
      <c r="D38" s="5" t="s">
        <v>294</v>
      </c>
      <c r="E38" s="21" t="s">
        <v>122</v>
      </c>
      <c r="F38" s="8">
        <v>3</v>
      </c>
      <c r="G38" s="23">
        <v>3</v>
      </c>
      <c r="H38" s="23">
        <v>3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>
      <c r="A39" s="7"/>
      <c r="B39" s="7"/>
      <c r="C39" s="7"/>
      <c r="D39" s="5" t="s">
        <v>123</v>
      </c>
      <c r="E39" s="21" t="s">
        <v>124</v>
      </c>
      <c r="F39" s="8">
        <v>107.14895</v>
      </c>
      <c r="G39" s="23">
        <v>107.14895</v>
      </c>
      <c r="H39" s="23">
        <v>107.14895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>
      <c r="A40" s="7" t="s">
        <v>84</v>
      </c>
      <c r="B40" s="7" t="s">
        <v>98</v>
      </c>
      <c r="C40" s="7" t="s">
        <v>125</v>
      </c>
      <c r="D40" s="5" t="s">
        <v>294</v>
      </c>
      <c r="E40" s="21" t="s">
        <v>127</v>
      </c>
      <c r="F40" s="8">
        <v>73.623998</v>
      </c>
      <c r="G40" s="23">
        <v>73.623998</v>
      </c>
      <c r="H40" s="23">
        <v>73.623998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>
      <c r="A41" s="7" t="s">
        <v>94</v>
      </c>
      <c r="B41" s="7" t="s">
        <v>95</v>
      </c>
      <c r="C41" s="7" t="s">
        <v>110</v>
      </c>
      <c r="D41" s="5" t="s">
        <v>294</v>
      </c>
      <c r="E41" s="21" t="s">
        <v>128</v>
      </c>
      <c r="F41" s="8">
        <v>3.488</v>
      </c>
      <c r="G41" s="23">
        <v>3.488</v>
      </c>
      <c r="H41" s="23">
        <v>3.488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ht="22.5" spans="1:30">
      <c r="A42" s="7" t="s">
        <v>94</v>
      </c>
      <c r="B42" s="7" t="s">
        <v>95</v>
      </c>
      <c r="C42" s="7" t="s">
        <v>95</v>
      </c>
      <c r="D42" s="5" t="s">
        <v>294</v>
      </c>
      <c r="E42" s="21" t="s">
        <v>97</v>
      </c>
      <c r="F42" s="8">
        <v>10.689808</v>
      </c>
      <c r="G42" s="23">
        <v>10.689808</v>
      </c>
      <c r="H42" s="23">
        <v>10.689808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>
      <c r="A43" s="7" t="s">
        <v>94</v>
      </c>
      <c r="B43" s="7" t="s">
        <v>95</v>
      </c>
      <c r="C43" s="7" t="s">
        <v>98</v>
      </c>
      <c r="D43" s="5" t="s">
        <v>294</v>
      </c>
      <c r="E43" s="21" t="s">
        <v>99</v>
      </c>
      <c r="F43" s="8">
        <v>4.072576</v>
      </c>
      <c r="G43" s="23">
        <v>4.072576</v>
      </c>
      <c r="H43" s="23">
        <v>4.072576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>
      <c r="A44" s="7" t="s">
        <v>100</v>
      </c>
      <c r="B44" s="7" t="s">
        <v>101</v>
      </c>
      <c r="C44" s="7" t="s">
        <v>110</v>
      </c>
      <c r="D44" s="5" t="s">
        <v>294</v>
      </c>
      <c r="E44" s="21" t="s">
        <v>129</v>
      </c>
      <c r="F44" s="8">
        <v>5.225681</v>
      </c>
      <c r="G44" s="23">
        <v>5.225681</v>
      </c>
      <c r="H44" s="23">
        <v>5.225681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>
      <c r="A45" s="7" t="s">
        <v>100</v>
      </c>
      <c r="B45" s="7" t="s">
        <v>101</v>
      </c>
      <c r="C45" s="7" t="s">
        <v>85</v>
      </c>
      <c r="D45" s="5" t="s">
        <v>294</v>
      </c>
      <c r="E45" s="21" t="s">
        <v>103</v>
      </c>
      <c r="F45" s="8">
        <v>2.031532</v>
      </c>
      <c r="G45" s="23">
        <v>2.031532</v>
      </c>
      <c r="H45" s="23">
        <v>2.031532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>
      <c r="A46" s="7" t="s">
        <v>109</v>
      </c>
      <c r="B46" s="7" t="s">
        <v>110</v>
      </c>
      <c r="C46" s="7" t="s">
        <v>86</v>
      </c>
      <c r="D46" s="5" t="s">
        <v>294</v>
      </c>
      <c r="E46" s="21" t="s">
        <v>111</v>
      </c>
      <c r="F46" s="8">
        <v>8.017355</v>
      </c>
      <c r="G46" s="23">
        <v>8.017355</v>
      </c>
      <c r="H46" s="23">
        <v>8.017355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ht="22.5" spans="1:30">
      <c r="A47" s="7"/>
      <c r="B47" s="7"/>
      <c r="C47" s="7"/>
      <c r="D47" s="5" t="s">
        <v>130</v>
      </c>
      <c r="E47" s="21" t="s">
        <v>131</v>
      </c>
      <c r="F47" s="8">
        <v>25.834552</v>
      </c>
      <c r="G47" s="23">
        <v>25.834552</v>
      </c>
      <c r="H47" s="23">
        <v>25.834552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>
      <c r="A48" s="7" t="s">
        <v>132</v>
      </c>
      <c r="B48" s="7" t="s">
        <v>133</v>
      </c>
      <c r="C48" s="7" t="s">
        <v>133</v>
      </c>
      <c r="D48" s="5" t="s">
        <v>294</v>
      </c>
      <c r="E48" s="21" t="s">
        <v>134</v>
      </c>
      <c r="F48" s="8">
        <v>17.882362</v>
      </c>
      <c r="G48" s="23">
        <v>17.882362</v>
      </c>
      <c r="H48" s="23">
        <v>17.882362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>
      <c r="A49" s="7" t="s">
        <v>94</v>
      </c>
      <c r="B49" s="7" t="s">
        <v>95</v>
      </c>
      <c r="C49" s="7" t="s">
        <v>110</v>
      </c>
      <c r="D49" s="5" t="s">
        <v>294</v>
      </c>
      <c r="E49" s="21" t="s">
        <v>128</v>
      </c>
      <c r="F49" s="8">
        <v>0.872</v>
      </c>
      <c r="G49" s="23">
        <v>0.872</v>
      </c>
      <c r="H49" s="23">
        <v>0.872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ht="22.5" spans="1:30">
      <c r="A50" s="7" t="s">
        <v>94</v>
      </c>
      <c r="B50" s="7" t="s">
        <v>95</v>
      </c>
      <c r="C50" s="7" t="s">
        <v>95</v>
      </c>
      <c r="D50" s="5" t="s">
        <v>294</v>
      </c>
      <c r="E50" s="21" t="s">
        <v>97</v>
      </c>
      <c r="F50" s="8">
        <v>2.58111</v>
      </c>
      <c r="G50" s="23">
        <v>2.58111</v>
      </c>
      <c r="H50" s="23">
        <v>2.58111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>
      <c r="A51" s="7" t="s">
        <v>94</v>
      </c>
      <c r="B51" s="7" t="s">
        <v>95</v>
      </c>
      <c r="C51" s="7" t="s">
        <v>98</v>
      </c>
      <c r="D51" s="5" t="s">
        <v>294</v>
      </c>
      <c r="E51" s="21" t="s">
        <v>99</v>
      </c>
      <c r="F51" s="8">
        <v>1.290556</v>
      </c>
      <c r="G51" s="23">
        <v>1.290556</v>
      </c>
      <c r="H51" s="23">
        <v>1.290556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>
      <c r="A52" s="7" t="s">
        <v>100</v>
      </c>
      <c r="B52" s="7" t="s">
        <v>101</v>
      </c>
      <c r="C52" s="7" t="s">
        <v>110</v>
      </c>
      <c r="D52" s="5" t="s">
        <v>294</v>
      </c>
      <c r="E52" s="21" t="s">
        <v>129</v>
      </c>
      <c r="F52" s="8">
        <v>1.272691</v>
      </c>
      <c r="G52" s="23">
        <v>1.272691</v>
      </c>
      <c r="H52" s="23">
        <v>1.272691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>
      <c r="A53" s="7" t="s">
        <v>109</v>
      </c>
      <c r="B53" s="7" t="s">
        <v>110</v>
      </c>
      <c r="C53" s="7" t="s">
        <v>86</v>
      </c>
      <c r="D53" s="5" t="s">
        <v>294</v>
      </c>
      <c r="E53" s="21" t="s">
        <v>111</v>
      </c>
      <c r="F53" s="8">
        <v>1.935833</v>
      </c>
      <c r="G53" s="23">
        <v>1.935833</v>
      </c>
      <c r="H53" s="23">
        <v>1.935833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>
      <c r="A54" s="7"/>
      <c r="B54" s="7"/>
      <c r="C54" s="7"/>
      <c r="D54" s="5" t="s">
        <v>135</v>
      </c>
      <c r="E54" s="21" t="s">
        <v>136</v>
      </c>
      <c r="F54" s="8">
        <v>27.173972</v>
      </c>
      <c r="G54" s="23">
        <v>27.173972</v>
      </c>
      <c r="H54" s="23">
        <v>27.173972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ht="22.5" spans="1:30">
      <c r="A55" s="7" t="s">
        <v>94</v>
      </c>
      <c r="B55" s="7" t="s">
        <v>95</v>
      </c>
      <c r="C55" s="7" t="s">
        <v>95</v>
      </c>
      <c r="D55" s="5" t="s">
        <v>294</v>
      </c>
      <c r="E55" s="21" t="s">
        <v>97</v>
      </c>
      <c r="F55" s="8">
        <v>2.810072</v>
      </c>
      <c r="G55" s="23">
        <v>2.810072</v>
      </c>
      <c r="H55" s="23">
        <v>2.810072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>
      <c r="A56" s="7" t="s">
        <v>94</v>
      </c>
      <c r="B56" s="7" t="s">
        <v>95</v>
      </c>
      <c r="C56" s="7" t="s">
        <v>98</v>
      </c>
      <c r="D56" s="5" t="s">
        <v>294</v>
      </c>
      <c r="E56" s="21" t="s">
        <v>99</v>
      </c>
      <c r="F56" s="8">
        <v>1.405036</v>
      </c>
      <c r="G56" s="23">
        <v>1.405036</v>
      </c>
      <c r="H56" s="23">
        <v>1.405036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>
      <c r="A57" s="7" t="s">
        <v>100</v>
      </c>
      <c r="B57" s="7" t="s">
        <v>101</v>
      </c>
      <c r="C57" s="7" t="s">
        <v>110</v>
      </c>
      <c r="D57" s="5" t="s">
        <v>294</v>
      </c>
      <c r="E57" s="21" t="s">
        <v>129</v>
      </c>
      <c r="F57" s="8">
        <v>1.38431</v>
      </c>
      <c r="G57" s="23">
        <v>1.38431</v>
      </c>
      <c r="H57" s="23">
        <v>1.38431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>
      <c r="A58" s="7" t="s">
        <v>106</v>
      </c>
      <c r="B58" s="7" t="s">
        <v>110</v>
      </c>
      <c r="C58" s="7" t="s">
        <v>137</v>
      </c>
      <c r="D58" s="5" t="s">
        <v>294</v>
      </c>
      <c r="E58" s="21" t="s">
        <v>138</v>
      </c>
      <c r="F58" s="8">
        <v>19.467</v>
      </c>
      <c r="G58" s="23">
        <v>19.467</v>
      </c>
      <c r="H58" s="23">
        <v>19.467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>
      <c r="A59" s="7" t="s">
        <v>109</v>
      </c>
      <c r="B59" s="7" t="s">
        <v>110</v>
      </c>
      <c r="C59" s="7" t="s">
        <v>86</v>
      </c>
      <c r="D59" s="5" t="s">
        <v>294</v>
      </c>
      <c r="E59" s="21" t="s">
        <v>111</v>
      </c>
      <c r="F59" s="8">
        <v>2.107554</v>
      </c>
      <c r="G59" s="23">
        <v>2.107554</v>
      </c>
      <c r="H59" s="23">
        <v>2.107554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ht="22.5" spans="1:30">
      <c r="A60" s="7"/>
      <c r="B60" s="7"/>
      <c r="C60" s="7"/>
      <c r="D60" s="5" t="s">
        <v>139</v>
      </c>
      <c r="E60" s="21" t="s">
        <v>140</v>
      </c>
      <c r="F60" s="8">
        <v>162.324585</v>
      </c>
      <c r="G60" s="23">
        <v>162.324585</v>
      </c>
      <c r="H60" s="23">
        <v>162.324585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>
      <c r="A61" s="7" t="s">
        <v>94</v>
      </c>
      <c r="B61" s="7" t="s">
        <v>95</v>
      </c>
      <c r="C61" s="7" t="s">
        <v>110</v>
      </c>
      <c r="D61" s="5" t="s">
        <v>294</v>
      </c>
      <c r="E61" s="21" t="s">
        <v>128</v>
      </c>
      <c r="F61" s="8">
        <v>0.872</v>
      </c>
      <c r="G61" s="23">
        <v>0.872</v>
      </c>
      <c r="H61" s="23">
        <v>0.872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ht="22.5" spans="1:30">
      <c r="A62" s="7" t="s">
        <v>94</v>
      </c>
      <c r="B62" s="7" t="s">
        <v>95</v>
      </c>
      <c r="C62" s="7" t="s">
        <v>95</v>
      </c>
      <c r="D62" s="5" t="s">
        <v>294</v>
      </c>
      <c r="E62" s="21" t="s">
        <v>97</v>
      </c>
      <c r="F62" s="8">
        <v>13.680787</v>
      </c>
      <c r="G62" s="23">
        <v>13.680787</v>
      </c>
      <c r="H62" s="23">
        <v>13.680787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>
      <c r="A63" s="7" t="s">
        <v>94</v>
      </c>
      <c r="B63" s="7" t="s">
        <v>95</v>
      </c>
      <c r="C63" s="7" t="s">
        <v>98</v>
      </c>
      <c r="D63" s="5" t="s">
        <v>294</v>
      </c>
      <c r="E63" s="21" t="s">
        <v>99</v>
      </c>
      <c r="F63" s="8">
        <v>5.475194</v>
      </c>
      <c r="G63" s="23">
        <v>5.475194</v>
      </c>
      <c r="H63" s="23">
        <v>5.475194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>
      <c r="A64" s="7" t="s">
        <v>100</v>
      </c>
      <c r="B64" s="7" t="s">
        <v>107</v>
      </c>
      <c r="C64" s="7" t="s">
        <v>141</v>
      </c>
      <c r="D64" s="5" t="s">
        <v>294</v>
      </c>
      <c r="E64" s="21" t="s">
        <v>142</v>
      </c>
      <c r="F64" s="8">
        <v>125.287431</v>
      </c>
      <c r="G64" s="23">
        <v>125.287431</v>
      </c>
      <c r="H64" s="23">
        <v>125.287431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>
      <c r="A65" s="7" t="s">
        <v>100</v>
      </c>
      <c r="B65" s="7" t="s">
        <v>101</v>
      </c>
      <c r="C65" s="7" t="s">
        <v>110</v>
      </c>
      <c r="D65" s="5" t="s">
        <v>294</v>
      </c>
      <c r="E65" s="21" t="s">
        <v>129</v>
      </c>
      <c r="F65" s="8">
        <v>6.748583</v>
      </c>
      <c r="G65" s="23">
        <v>6.748583</v>
      </c>
      <c r="H65" s="23">
        <v>6.748583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>
      <c r="A66" s="7" t="s">
        <v>109</v>
      </c>
      <c r="B66" s="7" t="s">
        <v>110</v>
      </c>
      <c r="C66" s="7" t="s">
        <v>86</v>
      </c>
      <c r="D66" s="5" t="s">
        <v>294</v>
      </c>
      <c r="E66" s="21" t="s">
        <v>111</v>
      </c>
      <c r="F66" s="8">
        <v>10.26059</v>
      </c>
      <c r="G66" s="23">
        <v>10.26059</v>
      </c>
      <c r="H66" s="23">
        <v>10.26059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>
      <c r="A67" s="7"/>
      <c r="B67" s="7"/>
      <c r="C67" s="7"/>
      <c r="D67" s="5" t="s">
        <v>143</v>
      </c>
      <c r="E67" s="21" t="s">
        <v>144</v>
      </c>
      <c r="F67" s="8">
        <v>161.599467</v>
      </c>
      <c r="G67" s="23">
        <v>161.599467</v>
      </c>
      <c r="H67" s="23">
        <v>161.599467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>
      <c r="A68" s="7" t="s">
        <v>94</v>
      </c>
      <c r="B68" s="7" t="s">
        <v>95</v>
      </c>
      <c r="C68" s="7" t="s">
        <v>110</v>
      </c>
      <c r="D68" s="5" t="s">
        <v>294</v>
      </c>
      <c r="E68" s="21" t="s">
        <v>128</v>
      </c>
      <c r="F68" s="8">
        <v>0.872</v>
      </c>
      <c r="G68" s="23">
        <v>0.872</v>
      </c>
      <c r="H68" s="23">
        <v>0.872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ht="22.5" spans="1:30">
      <c r="A69" s="7" t="s">
        <v>94</v>
      </c>
      <c r="B69" s="7" t="s">
        <v>95</v>
      </c>
      <c r="C69" s="7" t="s">
        <v>95</v>
      </c>
      <c r="D69" s="5" t="s">
        <v>294</v>
      </c>
      <c r="E69" s="21" t="s">
        <v>97</v>
      </c>
      <c r="F69" s="8">
        <v>13.66535</v>
      </c>
      <c r="G69" s="23">
        <v>13.66535</v>
      </c>
      <c r="H69" s="23">
        <v>13.66535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>
      <c r="A70" s="7" t="s">
        <v>94</v>
      </c>
      <c r="B70" s="7" t="s">
        <v>95</v>
      </c>
      <c r="C70" s="7" t="s">
        <v>98</v>
      </c>
      <c r="D70" s="5" t="s">
        <v>294</v>
      </c>
      <c r="E70" s="21" t="s">
        <v>99</v>
      </c>
      <c r="F70" s="8">
        <v>4.071548</v>
      </c>
      <c r="G70" s="23">
        <v>4.071548</v>
      </c>
      <c r="H70" s="23">
        <v>4.071548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>
      <c r="A71" s="7" t="s">
        <v>100</v>
      </c>
      <c r="B71" s="7" t="s">
        <v>101</v>
      </c>
      <c r="C71" s="7" t="s">
        <v>110</v>
      </c>
      <c r="D71" s="5" t="s">
        <v>294</v>
      </c>
      <c r="E71" s="21" t="s">
        <v>129</v>
      </c>
      <c r="F71" s="8">
        <v>6.748257</v>
      </c>
      <c r="G71" s="23">
        <v>6.748257</v>
      </c>
      <c r="H71" s="23">
        <v>6.748257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>
      <c r="A72" s="7" t="s">
        <v>104</v>
      </c>
      <c r="B72" s="7" t="s">
        <v>86</v>
      </c>
      <c r="C72" s="7" t="s">
        <v>90</v>
      </c>
      <c r="D72" s="5" t="s">
        <v>294</v>
      </c>
      <c r="E72" s="21" t="s">
        <v>145</v>
      </c>
      <c r="F72" s="8">
        <v>122.9933</v>
      </c>
      <c r="G72" s="23">
        <v>122.9933</v>
      </c>
      <c r="H72" s="23">
        <v>122.9933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>
      <c r="A73" s="7" t="s">
        <v>104</v>
      </c>
      <c r="B73" s="7" t="s">
        <v>95</v>
      </c>
      <c r="C73" s="7" t="s">
        <v>86</v>
      </c>
      <c r="D73" s="5" t="s">
        <v>294</v>
      </c>
      <c r="E73" s="21" t="s">
        <v>105</v>
      </c>
      <c r="F73" s="8">
        <v>3</v>
      </c>
      <c r="G73" s="23">
        <v>3</v>
      </c>
      <c r="H73" s="23">
        <v>3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>
      <c r="A74" s="7" t="s">
        <v>109</v>
      </c>
      <c r="B74" s="7" t="s">
        <v>110</v>
      </c>
      <c r="C74" s="7" t="s">
        <v>86</v>
      </c>
      <c r="D74" s="5" t="s">
        <v>294</v>
      </c>
      <c r="E74" s="21" t="s">
        <v>111</v>
      </c>
      <c r="F74" s="8">
        <v>10.249012</v>
      </c>
      <c r="G74" s="23">
        <v>10.249012</v>
      </c>
      <c r="H74" s="23">
        <v>10.249012</v>
      </c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>
      <c r="A75" s="7"/>
      <c r="B75" s="7"/>
      <c r="C75" s="7"/>
      <c r="D75" s="5" t="s">
        <v>146</v>
      </c>
      <c r="E75" s="21" t="s">
        <v>147</v>
      </c>
      <c r="F75" s="8">
        <v>82.217718</v>
      </c>
      <c r="G75" s="23">
        <v>82.217718</v>
      </c>
      <c r="H75" s="23">
        <v>82.217718</v>
      </c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>
      <c r="A76" s="7" t="s">
        <v>94</v>
      </c>
      <c r="B76" s="7" t="s">
        <v>86</v>
      </c>
      <c r="C76" s="7" t="s">
        <v>107</v>
      </c>
      <c r="D76" s="5" t="s">
        <v>294</v>
      </c>
      <c r="E76" s="21" t="s">
        <v>148</v>
      </c>
      <c r="F76" s="8">
        <v>59.516515</v>
      </c>
      <c r="G76" s="23">
        <v>59.516515</v>
      </c>
      <c r="H76" s="23">
        <v>59.516515</v>
      </c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ht="22.5" spans="1:30">
      <c r="A77" s="7" t="s">
        <v>94</v>
      </c>
      <c r="B77" s="7" t="s">
        <v>95</v>
      </c>
      <c r="C77" s="7" t="s">
        <v>95</v>
      </c>
      <c r="D77" s="5" t="s">
        <v>294</v>
      </c>
      <c r="E77" s="21" t="s">
        <v>97</v>
      </c>
      <c r="F77" s="8">
        <v>8.960679</v>
      </c>
      <c r="G77" s="23">
        <v>8.960679</v>
      </c>
      <c r="H77" s="23">
        <v>8.960679</v>
      </c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>
      <c r="A78" s="7" t="s">
        <v>94</v>
      </c>
      <c r="B78" s="7" t="s">
        <v>95</v>
      </c>
      <c r="C78" s="7" t="s">
        <v>98</v>
      </c>
      <c r="D78" s="5" t="s">
        <v>294</v>
      </c>
      <c r="E78" s="21" t="s">
        <v>99</v>
      </c>
      <c r="F78" s="8">
        <v>2.601284</v>
      </c>
      <c r="G78" s="23">
        <v>2.601284</v>
      </c>
      <c r="H78" s="23">
        <v>2.601284</v>
      </c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>
      <c r="A79" s="7" t="s">
        <v>100</v>
      </c>
      <c r="B79" s="7" t="s">
        <v>101</v>
      </c>
      <c r="C79" s="7" t="s">
        <v>110</v>
      </c>
      <c r="D79" s="5" t="s">
        <v>294</v>
      </c>
      <c r="E79" s="21" t="s">
        <v>129</v>
      </c>
      <c r="F79" s="8">
        <v>4.418731</v>
      </c>
      <c r="G79" s="23">
        <v>4.418731</v>
      </c>
      <c r="H79" s="23">
        <v>4.418731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>
      <c r="A80" s="7" t="s">
        <v>109</v>
      </c>
      <c r="B80" s="7" t="s">
        <v>110</v>
      </c>
      <c r="C80" s="7" t="s">
        <v>86</v>
      </c>
      <c r="D80" s="5" t="s">
        <v>294</v>
      </c>
      <c r="E80" s="21" t="s">
        <v>111</v>
      </c>
      <c r="F80" s="8">
        <v>6.720509</v>
      </c>
      <c r="G80" s="23">
        <v>6.720509</v>
      </c>
      <c r="H80" s="23">
        <v>6.720509</v>
      </c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>
      <c r="A81" s="7"/>
      <c r="B81" s="7"/>
      <c r="C81" s="7"/>
      <c r="D81" s="5" t="s">
        <v>149</v>
      </c>
      <c r="E81" s="21" t="s">
        <v>150</v>
      </c>
      <c r="F81" s="8">
        <v>44.979751</v>
      </c>
      <c r="G81" s="23">
        <v>44.979751</v>
      </c>
      <c r="H81" s="23">
        <v>44.979751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ht="22.5" spans="1:30">
      <c r="A82" s="7" t="s">
        <v>94</v>
      </c>
      <c r="B82" s="7" t="s">
        <v>95</v>
      </c>
      <c r="C82" s="7" t="s">
        <v>95</v>
      </c>
      <c r="D82" s="5" t="s">
        <v>294</v>
      </c>
      <c r="E82" s="21" t="s">
        <v>97</v>
      </c>
      <c r="F82" s="8">
        <v>4.5797</v>
      </c>
      <c r="G82" s="23">
        <v>4.5797</v>
      </c>
      <c r="H82" s="23">
        <v>4.5797</v>
      </c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>
      <c r="A83" s="7" t="s">
        <v>94</v>
      </c>
      <c r="B83" s="7" t="s">
        <v>95</v>
      </c>
      <c r="C83" s="7" t="s">
        <v>98</v>
      </c>
      <c r="D83" s="5" t="s">
        <v>294</v>
      </c>
      <c r="E83" s="21" t="s">
        <v>99</v>
      </c>
      <c r="F83" s="8">
        <v>2.28985</v>
      </c>
      <c r="G83" s="23">
        <v>2.28985</v>
      </c>
      <c r="H83" s="23">
        <v>2.28985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>
      <c r="A84" s="7" t="s">
        <v>100</v>
      </c>
      <c r="B84" s="7" t="s">
        <v>101</v>
      </c>
      <c r="C84" s="7" t="s">
        <v>110</v>
      </c>
      <c r="D84" s="5" t="s">
        <v>294</v>
      </c>
      <c r="E84" s="21" t="s">
        <v>129</v>
      </c>
      <c r="F84" s="8">
        <v>2.254203</v>
      </c>
      <c r="G84" s="23">
        <v>2.254203</v>
      </c>
      <c r="H84" s="23">
        <v>2.254203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>
      <c r="A85" s="7" t="s">
        <v>106</v>
      </c>
      <c r="B85" s="7" t="s">
        <v>85</v>
      </c>
      <c r="C85" s="7" t="s">
        <v>151</v>
      </c>
      <c r="D85" s="5" t="s">
        <v>294</v>
      </c>
      <c r="E85" s="21" t="s">
        <v>152</v>
      </c>
      <c r="F85" s="8">
        <v>32.421223</v>
      </c>
      <c r="G85" s="23">
        <v>32.421223</v>
      </c>
      <c r="H85" s="23">
        <v>32.421223</v>
      </c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>
      <c r="A86" s="7" t="s">
        <v>109</v>
      </c>
      <c r="B86" s="7" t="s">
        <v>110</v>
      </c>
      <c r="C86" s="7" t="s">
        <v>86</v>
      </c>
      <c r="D86" s="5" t="s">
        <v>294</v>
      </c>
      <c r="E86" s="21" t="s">
        <v>111</v>
      </c>
      <c r="F86" s="8">
        <v>3.434775</v>
      </c>
      <c r="G86" s="23">
        <v>3.434775</v>
      </c>
      <c r="H86" s="23">
        <v>3.434775</v>
      </c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>
      <c r="A87" s="7"/>
      <c r="B87" s="7"/>
      <c r="C87" s="7"/>
      <c r="D87" s="5" t="s">
        <v>153</v>
      </c>
      <c r="E87" s="21" t="s">
        <v>154</v>
      </c>
      <c r="F87" s="8">
        <v>33.341346</v>
      </c>
      <c r="G87" s="23">
        <v>33.341346</v>
      </c>
      <c r="H87" s="23">
        <v>33.341346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ht="22.5" spans="1:30">
      <c r="A88" s="7" t="s">
        <v>94</v>
      </c>
      <c r="B88" s="7" t="s">
        <v>95</v>
      </c>
      <c r="C88" s="7" t="s">
        <v>95</v>
      </c>
      <c r="D88" s="5" t="s">
        <v>294</v>
      </c>
      <c r="E88" s="21" t="s">
        <v>97</v>
      </c>
      <c r="F88" s="8">
        <v>3.136958</v>
      </c>
      <c r="G88" s="23">
        <v>3.136958</v>
      </c>
      <c r="H88" s="23">
        <v>3.136958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>
      <c r="A89" s="7" t="s">
        <v>94</v>
      </c>
      <c r="B89" s="7" t="s">
        <v>95</v>
      </c>
      <c r="C89" s="7" t="s">
        <v>98</v>
      </c>
      <c r="D89" s="5" t="s">
        <v>294</v>
      </c>
      <c r="E89" s="21" t="s">
        <v>99</v>
      </c>
      <c r="F89" s="8">
        <v>1.56848</v>
      </c>
      <c r="G89" s="23">
        <v>1.56848</v>
      </c>
      <c r="H89" s="23">
        <v>1.56848</v>
      </c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>
      <c r="A90" s="7" t="s">
        <v>94</v>
      </c>
      <c r="B90" s="7" t="s">
        <v>155</v>
      </c>
      <c r="C90" s="7" t="s">
        <v>125</v>
      </c>
      <c r="D90" s="5" t="s">
        <v>294</v>
      </c>
      <c r="E90" s="21" t="s">
        <v>156</v>
      </c>
      <c r="F90" s="8">
        <v>24.732322</v>
      </c>
      <c r="G90" s="23">
        <v>24.732322</v>
      </c>
      <c r="H90" s="23">
        <v>24.732322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>
      <c r="A91" s="7" t="s">
        <v>100</v>
      </c>
      <c r="B91" s="7" t="s">
        <v>101</v>
      </c>
      <c r="C91" s="7" t="s">
        <v>110</v>
      </c>
      <c r="D91" s="5" t="s">
        <v>294</v>
      </c>
      <c r="E91" s="21" t="s">
        <v>129</v>
      </c>
      <c r="F91" s="8">
        <v>1.550867</v>
      </c>
      <c r="G91" s="23">
        <v>1.550867</v>
      </c>
      <c r="H91" s="23">
        <v>1.550867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>
      <c r="A92" s="7" t="s">
        <v>109</v>
      </c>
      <c r="B92" s="7" t="s">
        <v>110</v>
      </c>
      <c r="C92" s="7" t="s">
        <v>86</v>
      </c>
      <c r="D92" s="5" t="s">
        <v>294</v>
      </c>
      <c r="E92" s="21" t="s">
        <v>111</v>
      </c>
      <c r="F92" s="8">
        <v>2.352719</v>
      </c>
      <c r="G92" s="23">
        <v>2.352719</v>
      </c>
      <c r="H92" s="23">
        <v>2.352719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>
      <c r="A93" s="7"/>
      <c r="B93" s="7"/>
      <c r="C93" s="7"/>
      <c r="D93" s="5" t="s">
        <v>157</v>
      </c>
      <c r="E93" s="21" t="s">
        <v>158</v>
      </c>
      <c r="F93" s="8">
        <v>94.145744</v>
      </c>
      <c r="G93" s="23">
        <v>94.145744</v>
      </c>
      <c r="H93" s="23">
        <v>94.145744</v>
      </c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>
      <c r="A94" s="7" t="s">
        <v>94</v>
      </c>
      <c r="B94" s="7" t="s">
        <v>95</v>
      </c>
      <c r="C94" s="7" t="s">
        <v>110</v>
      </c>
      <c r="D94" s="5" t="s">
        <v>294</v>
      </c>
      <c r="E94" s="21" t="s">
        <v>128</v>
      </c>
      <c r="F94" s="8">
        <v>2.8416</v>
      </c>
      <c r="G94" s="23">
        <v>2.8416</v>
      </c>
      <c r="H94" s="23">
        <v>2.8416</v>
      </c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ht="22.5" spans="1:30">
      <c r="A95" s="7" t="s">
        <v>94</v>
      </c>
      <c r="B95" s="7" t="s">
        <v>95</v>
      </c>
      <c r="C95" s="7" t="s">
        <v>95</v>
      </c>
      <c r="D95" s="5" t="s">
        <v>294</v>
      </c>
      <c r="E95" s="21" t="s">
        <v>97</v>
      </c>
      <c r="F95" s="8">
        <v>9.497512</v>
      </c>
      <c r="G95" s="23">
        <v>9.497512</v>
      </c>
      <c r="H95" s="23">
        <v>9.497512</v>
      </c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>
      <c r="A96" s="7" t="s">
        <v>94</v>
      </c>
      <c r="B96" s="7" t="s">
        <v>95</v>
      </c>
      <c r="C96" s="7" t="s">
        <v>98</v>
      </c>
      <c r="D96" s="5" t="s">
        <v>294</v>
      </c>
      <c r="E96" s="21" t="s">
        <v>99</v>
      </c>
      <c r="F96" s="8">
        <v>4.748756</v>
      </c>
      <c r="G96" s="23">
        <v>4.748756</v>
      </c>
      <c r="H96" s="23">
        <v>4.748756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>
      <c r="A97" s="7" t="s">
        <v>100</v>
      </c>
      <c r="B97" s="7" t="s">
        <v>101</v>
      </c>
      <c r="C97" s="7" t="s">
        <v>110</v>
      </c>
      <c r="D97" s="5" t="s">
        <v>294</v>
      </c>
      <c r="E97" s="21" t="s">
        <v>129</v>
      </c>
      <c r="F97" s="8">
        <v>4.673238</v>
      </c>
      <c r="G97" s="23">
        <v>4.673238</v>
      </c>
      <c r="H97" s="23">
        <v>4.673238</v>
      </c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>
      <c r="A98" s="7" t="s">
        <v>106</v>
      </c>
      <c r="B98" s="7" t="s">
        <v>86</v>
      </c>
      <c r="C98" s="7" t="s">
        <v>137</v>
      </c>
      <c r="D98" s="5" t="s">
        <v>294</v>
      </c>
      <c r="E98" s="21" t="s">
        <v>159</v>
      </c>
      <c r="F98" s="8">
        <v>65.261504</v>
      </c>
      <c r="G98" s="23">
        <v>65.261504</v>
      </c>
      <c r="H98" s="23">
        <v>65.261504</v>
      </c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>
      <c r="A99" s="7" t="s">
        <v>109</v>
      </c>
      <c r="B99" s="7" t="s">
        <v>110</v>
      </c>
      <c r="C99" s="7" t="s">
        <v>86</v>
      </c>
      <c r="D99" s="5" t="s">
        <v>294</v>
      </c>
      <c r="E99" s="21" t="s">
        <v>111</v>
      </c>
      <c r="F99" s="8">
        <v>7.123134</v>
      </c>
      <c r="G99" s="23">
        <v>7.123134</v>
      </c>
      <c r="H99" s="23">
        <v>7.123134</v>
      </c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ht="22.5" spans="1:30">
      <c r="A100" s="7"/>
      <c r="B100" s="7"/>
      <c r="C100" s="7"/>
      <c r="D100" s="5" t="s">
        <v>160</v>
      </c>
      <c r="E100" s="21" t="s">
        <v>161</v>
      </c>
      <c r="F100" s="8">
        <v>58.139506</v>
      </c>
      <c r="G100" s="23">
        <v>58.139506</v>
      </c>
      <c r="H100" s="23">
        <v>58.139506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>
      <c r="A101" s="7" t="s">
        <v>94</v>
      </c>
      <c r="B101" s="7" t="s">
        <v>95</v>
      </c>
      <c r="C101" s="7" t="s">
        <v>110</v>
      </c>
      <c r="D101" s="5" t="s">
        <v>294</v>
      </c>
      <c r="E101" s="21" t="s">
        <v>128</v>
      </c>
      <c r="F101" s="8">
        <v>2.616</v>
      </c>
      <c r="G101" s="23">
        <v>2.616</v>
      </c>
      <c r="H101" s="23">
        <v>2.616</v>
      </c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ht="22.5" spans="1:30">
      <c r="A102" s="7" t="s">
        <v>94</v>
      </c>
      <c r="B102" s="7" t="s">
        <v>95</v>
      </c>
      <c r="C102" s="7" t="s">
        <v>95</v>
      </c>
      <c r="D102" s="5" t="s">
        <v>294</v>
      </c>
      <c r="E102" s="21" t="s">
        <v>97</v>
      </c>
      <c r="F102" s="8">
        <v>5.996011</v>
      </c>
      <c r="G102" s="23">
        <v>5.996011</v>
      </c>
      <c r="H102" s="23">
        <v>5.996011</v>
      </c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>
      <c r="A103" s="7" t="s">
        <v>94</v>
      </c>
      <c r="B103" s="7" t="s">
        <v>95</v>
      </c>
      <c r="C103" s="7" t="s">
        <v>98</v>
      </c>
      <c r="D103" s="5" t="s">
        <v>294</v>
      </c>
      <c r="E103" s="21" t="s">
        <v>99</v>
      </c>
      <c r="F103" s="8">
        <v>2.998006</v>
      </c>
      <c r="G103" s="23">
        <v>2.998006</v>
      </c>
      <c r="H103" s="23">
        <v>2.998006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>
      <c r="A104" s="7" t="s">
        <v>100</v>
      </c>
      <c r="B104" s="7" t="s">
        <v>101</v>
      </c>
      <c r="C104" s="7" t="s">
        <v>110</v>
      </c>
      <c r="D104" s="5" t="s">
        <v>294</v>
      </c>
      <c r="E104" s="21" t="s">
        <v>129</v>
      </c>
      <c r="F104" s="8">
        <v>2.951855</v>
      </c>
      <c r="G104" s="23">
        <v>2.951855</v>
      </c>
      <c r="H104" s="23">
        <v>2.951855</v>
      </c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>
      <c r="A105" s="7" t="s">
        <v>106</v>
      </c>
      <c r="B105" s="7" t="s">
        <v>86</v>
      </c>
      <c r="C105" s="7" t="s">
        <v>137</v>
      </c>
      <c r="D105" s="5" t="s">
        <v>294</v>
      </c>
      <c r="E105" s="21" t="s">
        <v>159</v>
      </c>
      <c r="F105" s="8">
        <v>39.080626</v>
      </c>
      <c r="G105" s="23">
        <v>39.080626</v>
      </c>
      <c r="H105" s="23">
        <v>39.080626</v>
      </c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>
      <c r="A106" s="7" t="s">
        <v>109</v>
      </c>
      <c r="B106" s="7" t="s">
        <v>110</v>
      </c>
      <c r="C106" s="7" t="s">
        <v>86</v>
      </c>
      <c r="D106" s="5" t="s">
        <v>294</v>
      </c>
      <c r="E106" s="21" t="s">
        <v>111</v>
      </c>
      <c r="F106" s="8">
        <v>4.497008</v>
      </c>
      <c r="G106" s="23">
        <v>4.497008</v>
      </c>
      <c r="H106" s="23">
        <v>4.497008</v>
      </c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>
      <c r="A107" s="7"/>
      <c r="B107" s="7"/>
      <c r="C107" s="7"/>
      <c r="D107" s="5" t="s">
        <v>162</v>
      </c>
      <c r="E107" s="21" t="s">
        <v>163</v>
      </c>
      <c r="F107" s="8">
        <v>68.229345</v>
      </c>
      <c r="G107" s="23">
        <v>68.229345</v>
      </c>
      <c r="H107" s="23">
        <v>68.229345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ht="22.5" spans="1:30">
      <c r="A108" s="7" t="s">
        <v>94</v>
      </c>
      <c r="B108" s="7" t="s">
        <v>95</v>
      </c>
      <c r="C108" s="7" t="s">
        <v>95</v>
      </c>
      <c r="D108" s="5" t="s">
        <v>294</v>
      </c>
      <c r="E108" s="21" t="s">
        <v>97</v>
      </c>
      <c r="F108" s="8">
        <v>7.099508</v>
      </c>
      <c r="G108" s="23">
        <v>7.099508</v>
      </c>
      <c r="H108" s="23">
        <v>7.099508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>
      <c r="A109" s="7" t="s">
        <v>94</v>
      </c>
      <c r="B109" s="7" t="s">
        <v>95</v>
      </c>
      <c r="C109" s="7" t="s">
        <v>98</v>
      </c>
      <c r="D109" s="5" t="s">
        <v>294</v>
      </c>
      <c r="E109" s="21" t="s">
        <v>99</v>
      </c>
      <c r="F109" s="8">
        <v>3.549754</v>
      </c>
      <c r="G109" s="23">
        <v>3.549754</v>
      </c>
      <c r="H109" s="23">
        <v>3.549754</v>
      </c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>
      <c r="A110" s="7" t="s">
        <v>100</v>
      </c>
      <c r="B110" s="7" t="s">
        <v>101</v>
      </c>
      <c r="C110" s="7" t="s">
        <v>110</v>
      </c>
      <c r="D110" s="5" t="s">
        <v>294</v>
      </c>
      <c r="E110" s="21" t="s">
        <v>129</v>
      </c>
      <c r="F110" s="8">
        <v>3.497011</v>
      </c>
      <c r="G110" s="23">
        <v>3.497011</v>
      </c>
      <c r="H110" s="23">
        <v>3.497011</v>
      </c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>
      <c r="A111" s="7" t="s">
        <v>106</v>
      </c>
      <c r="B111" s="7" t="s">
        <v>86</v>
      </c>
      <c r="C111" s="7" t="s">
        <v>137</v>
      </c>
      <c r="D111" s="5" t="s">
        <v>294</v>
      </c>
      <c r="E111" s="21" t="s">
        <v>159</v>
      </c>
      <c r="F111" s="8">
        <v>48.758441</v>
      </c>
      <c r="G111" s="23">
        <v>48.758441</v>
      </c>
      <c r="H111" s="23">
        <v>48.758441</v>
      </c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>
      <c r="A112" s="7" t="s">
        <v>109</v>
      </c>
      <c r="B112" s="7" t="s">
        <v>110</v>
      </c>
      <c r="C112" s="7" t="s">
        <v>86</v>
      </c>
      <c r="D112" s="5" t="s">
        <v>294</v>
      </c>
      <c r="E112" s="21" t="s">
        <v>111</v>
      </c>
      <c r="F112" s="8">
        <v>5.324631</v>
      </c>
      <c r="G112" s="23">
        <v>5.324631</v>
      </c>
      <c r="H112" s="23">
        <v>5.324631</v>
      </c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>
      <c r="A113" s="7"/>
      <c r="B113" s="7"/>
      <c r="C113" s="7"/>
      <c r="D113" s="5" t="s">
        <v>164</v>
      </c>
      <c r="E113" s="21" t="s">
        <v>165</v>
      </c>
      <c r="F113" s="8">
        <v>35.607355</v>
      </c>
      <c r="G113" s="23">
        <v>35.607355</v>
      </c>
      <c r="H113" s="23">
        <v>35.607355</v>
      </c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ht="22.5" spans="1:30">
      <c r="A114" s="7" t="s">
        <v>94</v>
      </c>
      <c r="B114" s="7" t="s">
        <v>95</v>
      </c>
      <c r="C114" s="7" t="s">
        <v>95</v>
      </c>
      <c r="D114" s="5" t="s">
        <v>294</v>
      </c>
      <c r="E114" s="21" t="s">
        <v>97</v>
      </c>
      <c r="F114" s="8">
        <v>3.676819</v>
      </c>
      <c r="G114" s="23">
        <v>3.676819</v>
      </c>
      <c r="H114" s="23">
        <v>3.676819</v>
      </c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>
      <c r="A115" s="7" t="s">
        <v>94</v>
      </c>
      <c r="B115" s="7" t="s">
        <v>95</v>
      </c>
      <c r="C115" s="7" t="s">
        <v>98</v>
      </c>
      <c r="D115" s="5" t="s">
        <v>294</v>
      </c>
      <c r="E115" s="21" t="s">
        <v>99</v>
      </c>
      <c r="F115" s="8">
        <v>1.83841</v>
      </c>
      <c r="G115" s="23">
        <v>1.83841</v>
      </c>
      <c r="H115" s="23">
        <v>1.83841</v>
      </c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>
      <c r="A116" s="7" t="s">
        <v>100</v>
      </c>
      <c r="B116" s="7" t="s">
        <v>101</v>
      </c>
      <c r="C116" s="7" t="s">
        <v>110</v>
      </c>
      <c r="D116" s="5" t="s">
        <v>294</v>
      </c>
      <c r="E116" s="21" t="s">
        <v>129</v>
      </c>
      <c r="F116" s="8">
        <v>1.81405</v>
      </c>
      <c r="G116" s="23">
        <v>1.81405</v>
      </c>
      <c r="H116" s="23">
        <v>1.81405</v>
      </c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>
      <c r="A117" s="7" t="s">
        <v>106</v>
      </c>
      <c r="B117" s="7" t="s">
        <v>95</v>
      </c>
      <c r="C117" s="7" t="s">
        <v>125</v>
      </c>
      <c r="D117" s="5" t="s">
        <v>294</v>
      </c>
      <c r="E117" s="21" t="s">
        <v>166</v>
      </c>
      <c r="F117" s="8">
        <v>25.520462</v>
      </c>
      <c r="G117" s="23">
        <v>25.520462</v>
      </c>
      <c r="H117" s="23">
        <v>25.520462</v>
      </c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>
      <c r="A118" s="7" t="s">
        <v>109</v>
      </c>
      <c r="B118" s="7" t="s">
        <v>110</v>
      </c>
      <c r="C118" s="7" t="s">
        <v>86</v>
      </c>
      <c r="D118" s="5" t="s">
        <v>294</v>
      </c>
      <c r="E118" s="21" t="s">
        <v>111</v>
      </c>
      <c r="F118" s="8">
        <v>2.757614</v>
      </c>
      <c r="G118" s="23">
        <v>2.757614</v>
      </c>
      <c r="H118" s="23">
        <v>2.757614</v>
      </c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6"/>
  <sheetViews>
    <sheetView workbookViewId="0">
      <selection activeCell="L118" sqref="L118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327</v>
      </c>
      <c r="Y1" s="9"/>
    </row>
    <row r="2" ht="19.5" customHeight="1" spans="1:25">
      <c r="A2" s="3" t="s">
        <v>328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9" t="s">
        <v>3</v>
      </c>
      <c r="X3" s="19"/>
      <c r="Y3" s="19"/>
    </row>
    <row r="4" ht="25.5" customHeight="1" spans="1:25">
      <c r="A4" s="4" t="s">
        <v>56</v>
      </c>
      <c r="B4" s="4"/>
      <c r="C4" s="4"/>
      <c r="D4" s="4" t="s">
        <v>301</v>
      </c>
      <c r="E4" s="4" t="s">
        <v>329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 t="s">
        <v>9</v>
      </c>
      <c r="F7" s="8">
        <f>G7+L7</f>
        <v>2100.282142</v>
      </c>
      <c r="G7" s="8">
        <v>1694.960398</v>
      </c>
      <c r="H7" s="8">
        <v>1487.407874</v>
      </c>
      <c r="I7" s="8">
        <v>175.524636</v>
      </c>
      <c r="J7" s="8">
        <v>32.027888</v>
      </c>
      <c r="K7" s="8"/>
      <c r="L7" s="8">
        <v>405.321744</v>
      </c>
      <c r="M7" s="8">
        <v>41.142144</v>
      </c>
      <c r="N7" s="8">
        <v>212.8332</v>
      </c>
      <c r="O7" s="8">
        <v>151.3464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 t="s">
        <v>80</v>
      </c>
      <c r="E8" s="5" t="s">
        <v>81</v>
      </c>
      <c r="F8" s="8">
        <f t="shared" ref="F8:F39" si="0">G8+L8</f>
        <v>2100.282142</v>
      </c>
      <c r="G8" s="8">
        <v>1694.960398</v>
      </c>
      <c r="H8" s="8">
        <v>1487.407874</v>
      </c>
      <c r="I8" s="8">
        <v>175.524636</v>
      </c>
      <c r="J8" s="8">
        <v>32.027888</v>
      </c>
      <c r="K8" s="8"/>
      <c r="L8" s="8">
        <v>405.321744</v>
      </c>
      <c r="M8" s="8">
        <v>41.142144</v>
      </c>
      <c r="N8" s="8">
        <v>212.8332</v>
      </c>
      <c r="O8" s="8">
        <v>151.3464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 t="s">
        <v>82</v>
      </c>
      <c r="E9" s="5" t="s">
        <v>83</v>
      </c>
      <c r="F9" s="8">
        <f t="shared" si="0"/>
        <v>1145.832949</v>
      </c>
      <c r="G9" s="8">
        <v>805.833677</v>
      </c>
      <c r="H9" s="8">
        <v>724.117433</v>
      </c>
      <c r="I9" s="8">
        <v>66.368637</v>
      </c>
      <c r="J9" s="8">
        <v>15.347607</v>
      </c>
      <c r="K9" s="8"/>
      <c r="L9" s="8">
        <v>339.999272</v>
      </c>
      <c r="M9" s="8">
        <v>19.686072</v>
      </c>
      <c r="N9" s="8">
        <v>192.7532</v>
      </c>
      <c r="O9" s="8">
        <v>127.56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 t="s">
        <v>84</v>
      </c>
      <c r="B10" s="5" t="s">
        <v>85</v>
      </c>
      <c r="C10" s="5" t="s">
        <v>86</v>
      </c>
      <c r="D10" s="7" t="s">
        <v>87</v>
      </c>
      <c r="E10" s="5" t="s">
        <v>88</v>
      </c>
      <c r="F10" s="8">
        <f t="shared" si="0"/>
        <v>350.729154</v>
      </c>
      <c r="G10" s="8">
        <v>331.073082</v>
      </c>
      <c r="H10" s="8">
        <v>262.256445</v>
      </c>
      <c r="I10" s="8">
        <v>66.368637</v>
      </c>
      <c r="J10" s="8">
        <v>2.448</v>
      </c>
      <c r="K10" s="8"/>
      <c r="L10" s="8">
        <v>19.656072</v>
      </c>
      <c r="M10" s="8">
        <v>19.656072</v>
      </c>
      <c r="N10" s="8">
        <v>0</v>
      </c>
      <c r="O10" s="8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5" t="s">
        <v>84</v>
      </c>
      <c r="B11" s="5" t="s">
        <v>89</v>
      </c>
      <c r="C11" s="5" t="s">
        <v>90</v>
      </c>
      <c r="D11" s="7" t="s">
        <v>87</v>
      </c>
      <c r="E11" s="5" t="s">
        <v>91</v>
      </c>
      <c r="F11" s="8">
        <f t="shared" si="0"/>
        <v>23.76</v>
      </c>
      <c r="G11" s="8">
        <v>0</v>
      </c>
      <c r="H11" s="8">
        <v>0</v>
      </c>
      <c r="I11" s="8">
        <v>0</v>
      </c>
      <c r="J11" s="8">
        <v>0</v>
      </c>
      <c r="K11" s="8"/>
      <c r="L11" s="8">
        <v>23.76</v>
      </c>
      <c r="M11" s="8">
        <v>0</v>
      </c>
      <c r="N11" s="8">
        <v>0</v>
      </c>
      <c r="O11" s="8">
        <v>23.76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5" t="s">
        <v>92</v>
      </c>
      <c r="B12" s="5" t="s">
        <v>90</v>
      </c>
      <c r="C12" s="5" t="s">
        <v>90</v>
      </c>
      <c r="D12" s="7" t="s">
        <v>87</v>
      </c>
      <c r="E12" s="5" t="s">
        <v>93</v>
      </c>
      <c r="F12" s="8">
        <f t="shared" si="0"/>
        <v>0.5</v>
      </c>
      <c r="G12" s="8">
        <v>0</v>
      </c>
      <c r="H12" s="8">
        <v>0</v>
      </c>
      <c r="I12" s="8">
        <v>0</v>
      </c>
      <c r="J12" s="8">
        <v>0</v>
      </c>
      <c r="K12" s="8"/>
      <c r="L12" s="8">
        <v>0.5</v>
      </c>
      <c r="M12" s="8">
        <v>0</v>
      </c>
      <c r="N12" s="8">
        <v>0.5</v>
      </c>
      <c r="O12" s="8"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5" t="s">
        <v>94</v>
      </c>
      <c r="B13" s="5" t="s">
        <v>95</v>
      </c>
      <c r="C13" s="5" t="s">
        <v>86</v>
      </c>
      <c r="D13" s="7" t="s">
        <v>87</v>
      </c>
      <c r="E13" s="5" t="s">
        <v>96</v>
      </c>
      <c r="F13" s="8">
        <f t="shared" si="0"/>
        <v>12.899607</v>
      </c>
      <c r="G13" s="8">
        <v>12.899607</v>
      </c>
      <c r="H13" s="8">
        <v>0</v>
      </c>
      <c r="I13" s="8">
        <v>0</v>
      </c>
      <c r="J13" s="8">
        <v>12.899607</v>
      </c>
      <c r="K13" s="8"/>
      <c r="L13" s="8">
        <v>0</v>
      </c>
      <c r="M13" s="8">
        <v>0</v>
      </c>
      <c r="N13" s="8">
        <v>0</v>
      </c>
      <c r="O13" s="8"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5" t="s">
        <v>94</v>
      </c>
      <c r="B14" s="5" t="s">
        <v>95</v>
      </c>
      <c r="C14" s="5" t="s">
        <v>95</v>
      </c>
      <c r="D14" s="7" t="s">
        <v>87</v>
      </c>
      <c r="E14" s="5" t="s">
        <v>97</v>
      </c>
      <c r="F14" s="8">
        <f t="shared" si="0"/>
        <v>51.877096</v>
      </c>
      <c r="G14" s="8">
        <v>51.877096</v>
      </c>
      <c r="H14" s="8">
        <v>51.877096</v>
      </c>
      <c r="I14" s="8">
        <v>0</v>
      </c>
      <c r="J14" s="8">
        <v>0</v>
      </c>
      <c r="K14" s="8"/>
      <c r="L14" s="8">
        <v>0</v>
      </c>
      <c r="M14" s="8">
        <v>0</v>
      </c>
      <c r="N14" s="8">
        <v>0</v>
      </c>
      <c r="O14" s="8">
        <v>0</v>
      </c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5" t="s">
        <v>94</v>
      </c>
      <c r="B15" s="5" t="s">
        <v>95</v>
      </c>
      <c r="C15" s="5" t="s">
        <v>98</v>
      </c>
      <c r="D15" s="7" t="s">
        <v>87</v>
      </c>
      <c r="E15" s="5" t="s">
        <v>99</v>
      </c>
      <c r="F15" s="8">
        <f t="shared" si="0"/>
        <v>25.938547</v>
      </c>
      <c r="G15" s="8">
        <v>25.938547</v>
      </c>
      <c r="H15" s="8">
        <v>25.938547</v>
      </c>
      <c r="I15" s="8">
        <v>0</v>
      </c>
      <c r="J15" s="8">
        <v>0</v>
      </c>
      <c r="K15" s="8"/>
      <c r="L15" s="8">
        <v>0</v>
      </c>
      <c r="M15" s="8">
        <v>0</v>
      </c>
      <c r="N15" s="8">
        <v>0</v>
      </c>
      <c r="O15" s="8"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 t="s">
        <v>100</v>
      </c>
      <c r="B16" s="5" t="s">
        <v>101</v>
      </c>
      <c r="C16" s="5" t="s">
        <v>86</v>
      </c>
      <c r="D16" s="7" t="s">
        <v>87</v>
      </c>
      <c r="E16" s="5" t="s">
        <v>102</v>
      </c>
      <c r="F16" s="8">
        <f t="shared" si="0"/>
        <v>25.290087</v>
      </c>
      <c r="G16" s="8">
        <v>25.290087</v>
      </c>
      <c r="H16" s="8">
        <v>25.290087</v>
      </c>
      <c r="I16" s="8">
        <v>0</v>
      </c>
      <c r="J16" s="8">
        <v>0</v>
      </c>
      <c r="K16" s="8"/>
      <c r="L16" s="8">
        <v>0</v>
      </c>
      <c r="M16" s="8">
        <v>0</v>
      </c>
      <c r="N16" s="8">
        <v>0</v>
      </c>
      <c r="O16" s="8"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 t="s">
        <v>100</v>
      </c>
      <c r="B17" s="5" t="s">
        <v>101</v>
      </c>
      <c r="C17" s="5" t="s">
        <v>85</v>
      </c>
      <c r="D17" s="7" t="s">
        <v>87</v>
      </c>
      <c r="E17" s="5" t="s">
        <v>103</v>
      </c>
      <c r="F17" s="8">
        <f t="shared" si="0"/>
        <v>8.867437</v>
      </c>
      <c r="G17" s="8">
        <v>8.867437</v>
      </c>
      <c r="H17" s="8">
        <v>8.867437</v>
      </c>
      <c r="I17" s="8">
        <v>0</v>
      </c>
      <c r="J17" s="8">
        <v>0</v>
      </c>
      <c r="K17" s="8"/>
      <c r="L17" s="8">
        <v>0</v>
      </c>
      <c r="M17" s="8">
        <v>0</v>
      </c>
      <c r="N17" s="8">
        <v>0</v>
      </c>
      <c r="O17" s="8"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 t="s">
        <v>104</v>
      </c>
      <c r="B18" s="5" t="s">
        <v>95</v>
      </c>
      <c r="C18" s="5" t="s">
        <v>86</v>
      </c>
      <c r="D18" s="7" t="s">
        <v>87</v>
      </c>
      <c r="E18" s="5" t="s">
        <v>105</v>
      </c>
      <c r="F18" s="8">
        <f t="shared" si="0"/>
        <v>154.7532</v>
      </c>
      <c r="G18" s="8">
        <v>0</v>
      </c>
      <c r="H18" s="8">
        <v>0</v>
      </c>
      <c r="I18" s="8">
        <v>0</v>
      </c>
      <c r="J18" s="8">
        <v>0</v>
      </c>
      <c r="K18" s="8"/>
      <c r="L18" s="8">
        <v>154.7532</v>
      </c>
      <c r="M18" s="8">
        <v>0</v>
      </c>
      <c r="N18" s="8">
        <v>154.7532</v>
      </c>
      <c r="O18" s="8">
        <v>0</v>
      </c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 t="s">
        <v>106</v>
      </c>
      <c r="B19" s="5" t="s">
        <v>107</v>
      </c>
      <c r="C19" s="5" t="s">
        <v>95</v>
      </c>
      <c r="D19" s="7" t="s">
        <v>87</v>
      </c>
      <c r="E19" s="5" t="s">
        <v>108</v>
      </c>
      <c r="F19" s="8">
        <f t="shared" si="0"/>
        <v>452.31</v>
      </c>
      <c r="G19" s="8">
        <v>310.98</v>
      </c>
      <c r="H19" s="8">
        <v>310.98</v>
      </c>
      <c r="I19" s="8">
        <v>0</v>
      </c>
      <c r="J19" s="8">
        <v>0</v>
      </c>
      <c r="K19" s="8"/>
      <c r="L19" s="8">
        <v>141.33</v>
      </c>
      <c r="M19" s="8">
        <v>0.03</v>
      </c>
      <c r="N19" s="8">
        <v>37.5</v>
      </c>
      <c r="O19" s="8">
        <v>103.8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 t="s">
        <v>109</v>
      </c>
      <c r="B20" s="5" t="s">
        <v>110</v>
      </c>
      <c r="C20" s="5" t="s">
        <v>86</v>
      </c>
      <c r="D20" s="5" t="s">
        <v>87</v>
      </c>
      <c r="E20" s="5" t="s">
        <v>111</v>
      </c>
      <c r="F20" s="8">
        <f t="shared" si="0"/>
        <v>38.907821</v>
      </c>
      <c r="G20" s="8">
        <v>38.907821</v>
      </c>
      <c r="H20" s="8">
        <v>38.907821</v>
      </c>
      <c r="I20" s="8">
        <v>0</v>
      </c>
      <c r="J20" s="8">
        <v>0</v>
      </c>
      <c r="K20" s="8"/>
      <c r="L20" s="8">
        <v>0</v>
      </c>
      <c r="M20" s="8">
        <v>0</v>
      </c>
      <c r="N20" s="8">
        <v>0</v>
      </c>
      <c r="O20" s="8">
        <v>0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 t="s">
        <v>112</v>
      </c>
      <c r="E21" s="5" t="s">
        <v>113</v>
      </c>
      <c r="F21" s="8">
        <f t="shared" si="0"/>
        <v>23.547501</v>
      </c>
      <c r="G21" s="8">
        <v>20.787501</v>
      </c>
      <c r="H21" s="8">
        <v>18.239538</v>
      </c>
      <c r="I21" s="8">
        <v>2.547963</v>
      </c>
      <c r="J21" s="8">
        <v>0</v>
      </c>
      <c r="K21" s="8"/>
      <c r="L21" s="8">
        <v>2.76</v>
      </c>
      <c r="M21" s="8">
        <v>0</v>
      </c>
      <c r="N21" s="8">
        <v>2.76</v>
      </c>
      <c r="O21" s="8">
        <v>0</v>
      </c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 t="s">
        <v>84</v>
      </c>
      <c r="B22" s="5" t="s">
        <v>86</v>
      </c>
      <c r="C22" s="5" t="s">
        <v>86</v>
      </c>
      <c r="D22" s="7" t="s">
        <v>87</v>
      </c>
      <c r="E22" s="5" t="s">
        <v>114</v>
      </c>
      <c r="F22" s="8">
        <f t="shared" si="0"/>
        <v>16.788561</v>
      </c>
      <c r="G22" s="8">
        <v>14.028561</v>
      </c>
      <c r="H22" s="8">
        <v>11.480598</v>
      </c>
      <c r="I22" s="8">
        <v>2.547963</v>
      </c>
      <c r="J22" s="8">
        <v>0</v>
      </c>
      <c r="K22" s="8"/>
      <c r="L22" s="8">
        <v>2.76</v>
      </c>
      <c r="M22" s="8">
        <v>0</v>
      </c>
      <c r="N22" s="8">
        <v>2.76</v>
      </c>
      <c r="O22" s="8">
        <v>0</v>
      </c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 t="s">
        <v>94</v>
      </c>
      <c r="B23" s="5" t="s">
        <v>95</v>
      </c>
      <c r="C23" s="5" t="s">
        <v>95</v>
      </c>
      <c r="D23" s="7" t="s">
        <v>87</v>
      </c>
      <c r="E23" s="5" t="s">
        <v>97</v>
      </c>
      <c r="F23" s="8">
        <f t="shared" si="0"/>
        <v>2.335703</v>
      </c>
      <c r="G23" s="8">
        <v>2.335703</v>
      </c>
      <c r="H23" s="8">
        <v>2.335703</v>
      </c>
      <c r="I23" s="8">
        <v>0</v>
      </c>
      <c r="J23" s="8">
        <v>0</v>
      </c>
      <c r="K23" s="8"/>
      <c r="L23" s="8">
        <v>0</v>
      </c>
      <c r="M23" s="8">
        <v>0</v>
      </c>
      <c r="N23" s="8">
        <v>0</v>
      </c>
      <c r="O23" s="8">
        <v>0</v>
      </c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 t="s">
        <v>94</v>
      </c>
      <c r="B24" s="5" t="s">
        <v>95</v>
      </c>
      <c r="C24" s="5" t="s">
        <v>98</v>
      </c>
      <c r="D24" s="7" t="s">
        <v>87</v>
      </c>
      <c r="E24" s="5" t="s">
        <v>99</v>
      </c>
      <c r="F24" s="8">
        <f t="shared" si="0"/>
        <v>1.167851</v>
      </c>
      <c r="G24" s="8">
        <v>1.167851</v>
      </c>
      <c r="H24" s="8">
        <v>1.167851</v>
      </c>
      <c r="I24" s="8">
        <v>0</v>
      </c>
      <c r="J24" s="8">
        <v>0</v>
      </c>
      <c r="K24" s="8"/>
      <c r="L24" s="8">
        <v>0</v>
      </c>
      <c r="M24" s="8">
        <v>0</v>
      </c>
      <c r="N24" s="8">
        <v>0</v>
      </c>
      <c r="O24" s="8">
        <v>0</v>
      </c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 t="s">
        <v>100</v>
      </c>
      <c r="B25" s="5" t="s">
        <v>101</v>
      </c>
      <c r="C25" s="5" t="s">
        <v>86</v>
      </c>
      <c r="D25" s="7" t="s">
        <v>87</v>
      </c>
      <c r="E25" s="5" t="s">
        <v>102</v>
      </c>
      <c r="F25" s="8">
        <f t="shared" si="0"/>
        <v>1.138655</v>
      </c>
      <c r="G25" s="8">
        <v>1.138655</v>
      </c>
      <c r="H25" s="8">
        <v>1.138655</v>
      </c>
      <c r="I25" s="8">
        <v>0</v>
      </c>
      <c r="J25" s="8">
        <v>0</v>
      </c>
      <c r="K25" s="8"/>
      <c r="L25" s="8">
        <v>0</v>
      </c>
      <c r="M25" s="8">
        <v>0</v>
      </c>
      <c r="N25" s="8">
        <v>0</v>
      </c>
      <c r="O25" s="8">
        <v>0</v>
      </c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 t="s">
        <v>100</v>
      </c>
      <c r="B26" s="5" t="s">
        <v>101</v>
      </c>
      <c r="C26" s="5" t="s">
        <v>85</v>
      </c>
      <c r="D26" s="7" t="s">
        <v>87</v>
      </c>
      <c r="E26" s="5" t="s">
        <v>103</v>
      </c>
      <c r="F26" s="8">
        <f t="shared" si="0"/>
        <v>0.364954</v>
      </c>
      <c r="G26" s="8">
        <v>0.364954</v>
      </c>
      <c r="H26" s="8">
        <v>0.364954</v>
      </c>
      <c r="I26" s="8">
        <v>0</v>
      </c>
      <c r="J26" s="8">
        <v>0</v>
      </c>
      <c r="K26" s="8"/>
      <c r="L26" s="8">
        <v>0</v>
      </c>
      <c r="M26" s="8">
        <v>0</v>
      </c>
      <c r="N26" s="8">
        <v>0</v>
      </c>
      <c r="O26" s="8">
        <v>0</v>
      </c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 t="s">
        <v>109</v>
      </c>
      <c r="B27" s="5" t="s">
        <v>110</v>
      </c>
      <c r="C27" s="5" t="s">
        <v>86</v>
      </c>
      <c r="D27" s="7" t="s">
        <v>87</v>
      </c>
      <c r="E27" s="5" t="s">
        <v>111</v>
      </c>
      <c r="F27" s="8">
        <f t="shared" si="0"/>
        <v>1.751777</v>
      </c>
      <c r="G27" s="8">
        <v>1.751777</v>
      </c>
      <c r="H27" s="8">
        <v>1.751777</v>
      </c>
      <c r="I27" s="8">
        <v>0</v>
      </c>
      <c r="J27" s="8">
        <v>0</v>
      </c>
      <c r="K27" s="8"/>
      <c r="L27" s="8">
        <v>0</v>
      </c>
      <c r="M27" s="8">
        <v>0</v>
      </c>
      <c r="N27" s="8">
        <v>0</v>
      </c>
      <c r="O27" s="8">
        <v>0</v>
      </c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 t="s">
        <v>115</v>
      </c>
      <c r="E28" s="5" t="s">
        <v>116</v>
      </c>
      <c r="F28" s="8">
        <f t="shared" si="0"/>
        <v>27.159401</v>
      </c>
      <c r="G28" s="8">
        <v>20.839401</v>
      </c>
      <c r="H28" s="8">
        <v>18.268153</v>
      </c>
      <c r="I28" s="8">
        <v>2.571248</v>
      </c>
      <c r="J28" s="8">
        <v>0</v>
      </c>
      <c r="K28" s="8"/>
      <c r="L28" s="8">
        <v>6.32</v>
      </c>
      <c r="M28" s="8">
        <v>0</v>
      </c>
      <c r="N28" s="8">
        <v>6.32</v>
      </c>
      <c r="O28" s="8">
        <v>0</v>
      </c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 t="s">
        <v>84</v>
      </c>
      <c r="B29" s="5" t="s">
        <v>117</v>
      </c>
      <c r="C29" s="5" t="s">
        <v>86</v>
      </c>
      <c r="D29" s="5" t="s">
        <v>87</v>
      </c>
      <c r="E29" s="5" t="s">
        <v>118</v>
      </c>
      <c r="F29" s="8">
        <f t="shared" si="0"/>
        <v>19.86141</v>
      </c>
      <c r="G29" s="8">
        <v>13.54141</v>
      </c>
      <c r="H29" s="8">
        <v>10.970162</v>
      </c>
      <c r="I29" s="8">
        <v>2.571248</v>
      </c>
      <c r="J29" s="8">
        <v>0</v>
      </c>
      <c r="K29" s="8"/>
      <c r="L29" s="8">
        <v>6.32</v>
      </c>
      <c r="M29" s="8">
        <v>0</v>
      </c>
      <c r="N29" s="8">
        <v>6.32</v>
      </c>
      <c r="O29" s="8">
        <v>0</v>
      </c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 t="s">
        <v>94</v>
      </c>
      <c r="B30" s="5" t="s">
        <v>95</v>
      </c>
      <c r="C30" s="5" t="s">
        <v>95</v>
      </c>
      <c r="D30" s="7" t="s">
        <v>87</v>
      </c>
      <c r="E30" s="5" t="s">
        <v>97</v>
      </c>
      <c r="F30" s="8">
        <f t="shared" si="0"/>
        <v>2.521984</v>
      </c>
      <c r="G30" s="8">
        <v>2.521984</v>
      </c>
      <c r="H30" s="8">
        <v>2.521984</v>
      </c>
      <c r="I30" s="8">
        <v>0</v>
      </c>
      <c r="J30" s="8">
        <v>0</v>
      </c>
      <c r="K30" s="8"/>
      <c r="L30" s="8">
        <v>0</v>
      </c>
      <c r="M30" s="8">
        <v>0</v>
      </c>
      <c r="N30" s="8">
        <v>0</v>
      </c>
      <c r="O30" s="8">
        <v>0</v>
      </c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 t="s">
        <v>94</v>
      </c>
      <c r="B31" s="5" t="s">
        <v>95</v>
      </c>
      <c r="C31" s="5" t="s">
        <v>98</v>
      </c>
      <c r="D31" s="7" t="s">
        <v>87</v>
      </c>
      <c r="E31" s="5" t="s">
        <v>99</v>
      </c>
      <c r="F31" s="8">
        <f t="shared" si="0"/>
        <v>1.260992</v>
      </c>
      <c r="G31" s="8">
        <v>1.260992</v>
      </c>
      <c r="H31" s="8">
        <v>1.260992</v>
      </c>
      <c r="I31" s="8">
        <v>0</v>
      </c>
      <c r="J31" s="8">
        <v>0</v>
      </c>
      <c r="K31" s="8"/>
      <c r="L31" s="8">
        <v>0</v>
      </c>
      <c r="M31" s="8">
        <v>0</v>
      </c>
      <c r="N31" s="8">
        <v>0</v>
      </c>
      <c r="O31" s="8">
        <v>0</v>
      </c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 t="s">
        <v>100</v>
      </c>
      <c r="B32" s="5" t="s">
        <v>101</v>
      </c>
      <c r="C32" s="5" t="s">
        <v>86</v>
      </c>
      <c r="D32" s="7" t="s">
        <v>87</v>
      </c>
      <c r="E32" s="5" t="s">
        <v>102</v>
      </c>
      <c r="F32" s="8">
        <f t="shared" si="0"/>
        <v>1.229467</v>
      </c>
      <c r="G32" s="8">
        <v>1.229467</v>
      </c>
      <c r="H32" s="8">
        <v>1.229467</v>
      </c>
      <c r="I32" s="8">
        <v>0</v>
      </c>
      <c r="J32" s="8">
        <v>0</v>
      </c>
      <c r="K32" s="8"/>
      <c r="L32" s="8">
        <v>0</v>
      </c>
      <c r="M32" s="8">
        <v>0</v>
      </c>
      <c r="N32" s="8">
        <v>0</v>
      </c>
      <c r="O32" s="8">
        <v>0</v>
      </c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 t="s">
        <v>100</v>
      </c>
      <c r="B33" s="5" t="s">
        <v>101</v>
      </c>
      <c r="C33" s="5" t="s">
        <v>85</v>
      </c>
      <c r="D33" s="7" t="s">
        <v>87</v>
      </c>
      <c r="E33" s="5" t="s">
        <v>103</v>
      </c>
      <c r="F33" s="8">
        <f t="shared" si="0"/>
        <v>0.39406</v>
      </c>
      <c r="G33" s="8">
        <v>0.39406</v>
      </c>
      <c r="H33" s="8">
        <v>0.39406</v>
      </c>
      <c r="I33" s="8">
        <v>0</v>
      </c>
      <c r="J33" s="8">
        <v>0</v>
      </c>
      <c r="K33" s="8"/>
      <c r="L33" s="8">
        <v>0</v>
      </c>
      <c r="M33" s="8">
        <v>0</v>
      </c>
      <c r="N33" s="8">
        <v>0</v>
      </c>
      <c r="O33" s="8">
        <v>0</v>
      </c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 t="s">
        <v>109</v>
      </c>
      <c r="B34" s="5" t="s">
        <v>110</v>
      </c>
      <c r="C34" s="5" t="s">
        <v>86</v>
      </c>
      <c r="D34" s="7" t="s">
        <v>87</v>
      </c>
      <c r="E34" s="5" t="s">
        <v>111</v>
      </c>
      <c r="F34" s="8">
        <f t="shared" si="0"/>
        <v>1.891488</v>
      </c>
      <c r="G34" s="8">
        <v>1.891488</v>
      </c>
      <c r="H34" s="8">
        <v>1.891488</v>
      </c>
      <c r="I34" s="8">
        <v>0</v>
      </c>
      <c r="J34" s="8">
        <v>0</v>
      </c>
      <c r="K34" s="8"/>
      <c r="L34" s="8">
        <v>0</v>
      </c>
      <c r="M34" s="8">
        <v>0</v>
      </c>
      <c r="N34" s="8">
        <v>0</v>
      </c>
      <c r="O34" s="8">
        <v>0</v>
      </c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 t="s">
        <v>119</v>
      </c>
      <c r="E35" s="5" t="s">
        <v>120</v>
      </c>
      <c r="F35" s="8">
        <f t="shared" si="0"/>
        <v>3</v>
      </c>
      <c r="G35" s="8">
        <v>0</v>
      </c>
      <c r="H35" s="8">
        <v>0</v>
      </c>
      <c r="I35" s="8">
        <v>0</v>
      </c>
      <c r="J35" s="8">
        <v>0</v>
      </c>
      <c r="K35" s="8"/>
      <c r="L35" s="8">
        <v>3</v>
      </c>
      <c r="M35" s="8">
        <v>0</v>
      </c>
      <c r="N35" s="8">
        <v>3</v>
      </c>
      <c r="O35" s="8">
        <v>0</v>
      </c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 t="s">
        <v>84</v>
      </c>
      <c r="B36" s="5" t="s">
        <v>121</v>
      </c>
      <c r="C36" s="5" t="s">
        <v>86</v>
      </c>
      <c r="D36" s="7" t="s">
        <v>87</v>
      </c>
      <c r="E36" s="5" t="s">
        <v>122</v>
      </c>
      <c r="F36" s="8">
        <f t="shared" si="0"/>
        <v>3</v>
      </c>
      <c r="G36" s="8">
        <v>0</v>
      </c>
      <c r="H36" s="8">
        <v>0</v>
      </c>
      <c r="I36" s="8">
        <v>0</v>
      </c>
      <c r="J36" s="8">
        <v>0</v>
      </c>
      <c r="K36" s="8"/>
      <c r="L36" s="8">
        <v>3</v>
      </c>
      <c r="M36" s="8">
        <v>0</v>
      </c>
      <c r="N36" s="8">
        <v>3</v>
      </c>
      <c r="O36" s="8">
        <v>0</v>
      </c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 t="s">
        <v>123</v>
      </c>
      <c r="E37" s="5" t="s">
        <v>124</v>
      </c>
      <c r="F37" s="8">
        <f t="shared" si="0"/>
        <v>107.14895</v>
      </c>
      <c r="G37" s="8">
        <v>104.34895</v>
      </c>
      <c r="H37" s="8">
        <v>84.512043</v>
      </c>
      <c r="I37" s="8">
        <v>14.476226</v>
      </c>
      <c r="J37" s="8">
        <v>5.360681</v>
      </c>
      <c r="K37" s="8"/>
      <c r="L37" s="8">
        <v>2.8</v>
      </c>
      <c r="M37" s="8">
        <v>0</v>
      </c>
      <c r="N37" s="8">
        <v>2.8</v>
      </c>
      <c r="O37" s="8">
        <v>0</v>
      </c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 t="s">
        <v>84</v>
      </c>
      <c r="B38" s="5" t="s">
        <v>98</v>
      </c>
      <c r="C38" s="5" t="s">
        <v>125</v>
      </c>
      <c r="D38" s="7" t="s">
        <v>126</v>
      </c>
      <c r="E38" s="5" t="s">
        <v>127</v>
      </c>
      <c r="F38" s="8">
        <f t="shared" si="0"/>
        <v>73.623998</v>
      </c>
      <c r="G38" s="8">
        <v>70.823998</v>
      </c>
      <c r="H38" s="8">
        <v>55.123772</v>
      </c>
      <c r="I38" s="8">
        <v>14.476226</v>
      </c>
      <c r="J38" s="8">
        <v>1.224</v>
      </c>
      <c r="K38" s="8"/>
      <c r="L38" s="8">
        <v>2.8</v>
      </c>
      <c r="M38" s="8">
        <v>0</v>
      </c>
      <c r="N38" s="8">
        <v>2.8</v>
      </c>
      <c r="O38" s="8">
        <v>0</v>
      </c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 t="s">
        <v>94</v>
      </c>
      <c r="B39" s="5" t="s">
        <v>95</v>
      </c>
      <c r="C39" s="5" t="s">
        <v>110</v>
      </c>
      <c r="D39" s="7" t="s">
        <v>126</v>
      </c>
      <c r="E39" s="5" t="s">
        <v>128</v>
      </c>
      <c r="F39" s="8">
        <f t="shared" si="0"/>
        <v>3.488</v>
      </c>
      <c r="G39" s="8">
        <v>3.488</v>
      </c>
      <c r="H39" s="8">
        <v>0</v>
      </c>
      <c r="I39" s="8">
        <v>0</v>
      </c>
      <c r="J39" s="8">
        <v>3.488</v>
      </c>
      <c r="K39" s="8"/>
      <c r="L39" s="8">
        <v>0</v>
      </c>
      <c r="M39" s="8">
        <v>0</v>
      </c>
      <c r="N39" s="8">
        <v>0</v>
      </c>
      <c r="O39" s="8">
        <v>0</v>
      </c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 t="s">
        <v>94</v>
      </c>
      <c r="B40" s="5" t="s">
        <v>95</v>
      </c>
      <c r="C40" s="5" t="s">
        <v>95</v>
      </c>
      <c r="D40" s="7" t="s">
        <v>126</v>
      </c>
      <c r="E40" s="5" t="s">
        <v>97</v>
      </c>
      <c r="F40" s="8">
        <f t="shared" ref="F40:F71" si="1">G40+L40</f>
        <v>10.689808</v>
      </c>
      <c r="G40" s="8">
        <v>10.689808</v>
      </c>
      <c r="H40" s="8">
        <v>10.689808</v>
      </c>
      <c r="I40" s="8">
        <v>0</v>
      </c>
      <c r="J40" s="8">
        <v>0</v>
      </c>
      <c r="K40" s="8"/>
      <c r="L40" s="8">
        <v>0</v>
      </c>
      <c r="M40" s="8">
        <v>0</v>
      </c>
      <c r="N40" s="8">
        <v>0</v>
      </c>
      <c r="O40" s="8">
        <v>0</v>
      </c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 t="s">
        <v>94</v>
      </c>
      <c r="B41" s="5" t="s">
        <v>95</v>
      </c>
      <c r="C41" s="7" t="s">
        <v>98</v>
      </c>
      <c r="D41" s="5" t="s">
        <v>126</v>
      </c>
      <c r="E41" s="5" t="s">
        <v>99</v>
      </c>
      <c r="F41" s="8">
        <f t="shared" si="1"/>
        <v>4.072576</v>
      </c>
      <c r="G41" s="18">
        <v>4.072576</v>
      </c>
      <c r="H41" s="18">
        <v>4.072576</v>
      </c>
      <c r="I41" s="18">
        <v>0</v>
      </c>
      <c r="J41" s="18">
        <v>0</v>
      </c>
      <c r="K41" s="18"/>
      <c r="L41" s="18">
        <v>0</v>
      </c>
      <c r="M41" s="18">
        <v>0</v>
      </c>
      <c r="N41" s="18">
        <v>0</v>
      </c>
      <c r="O41" s="18">
        <v>0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>
      <c r="A42" s="5" t="s">
        <v>100</v>
      </c>
      <c r="B42" s="5" t="s">
        <v>101</v>
      </c>
      <c r="C42" s="7" t="s">
        <v>110</v>
      </c>
      <c r="D42" s="5" t="s">
        <v>126</v>
      </c>
      <c r="E42" s="5" t="s">
        <v>129</v>
      </c>
      <c r="F42" s="8">
        <f t="shared" si="1"/>
        <v>5.225681</v>
      </c>
      <c r="G42" s="8">
        <v>5.225681</v>
      </c>
      <c r="H42" s="8">
        <v>5.225681</v>
      </c>
      <c r="I42" s="8">
        <v>0</v>
      </c>
      <c r="J42" s="8">
        <v>0</v>
      </c>
      <c r="K42" s="8"/>
      <c r="L42" s="8">
        <v>0</v>
      </c>
      <c r="M42" s="8">
        <v>0</v>
      </c>
      <c r="N42" s="8">
        <v>0</v>
      </c>
      <c r="O42" s="8">
        <v>0</v>
      </c>
      <c r="P42" s="8"/>
      <c r="Q42" s="8"/>
      <c r="R42" s="20"/>
      <c r="S42" s="20"/>
      <c r="T42" s="20"/>
      <c r="U42" s="20"/>
      <c r="V42" s="20"/>
      <c r="W42" s="20"/>
      <c r="X42" s="20"/>
      <c r="Y42" s="20"/>
    </row>
    <row r="43" spans="1:25">
      <c r="A43" s="5" t="s">
        <v>100</v>
      </c>
      <c r="B43" s="5" t="s">
        <v>101</v>
      </c>
      <c r="C43" s="7" t="s">
        <v>85</v>
      </c>
      <c r="D43" s="5" t="s">
        <v>126</v>
      </c>
      <c r="E43" s="5" t="s">
        <v>103</v>
      </c>
      <c r="F43" s="8">
        <f t="shared" si="1"/>
        <v>2.031532</v>
      </c>
      <c r="G43" s="8">
        <v>2.031532</v>
      </c>
      <c r="H43" s="8">
        <v>1.382851</v>
      </c>
      <c r="I43" s="8">
        <v>0</v>
      </c>
      <c r="J43" s="8">
        <v>0.648681</v>
      </c>
      <c r="K43" s="8"/>
      <c r="L43" s="8">
        <v>0</v>
      </c>
      <c r="M43" s="8">
        <v>0</v>
      </c>
      <c r="N43" s="8">
        <v>0</v>
      </c>
      <c r="O43" s="8">
        <v>0</v>
      </c>
      <c r="P43" s="8"/>
      <c r="Q43" s="8"/>
      <c r="R43" s="20"/>
      <c r="S43" s="20"/>
      <c r="T43" s="20"/>
      <c r="U43" s="20"/>
      <c r="V43" s="20"/>
      <c r="W43" s="20"/>
      <c r="X43" s="20"/>
      <c r="Y43" s="20"/>
    </row>
    <row r="44" spans="1:25">
      <c r="A44" s="5" t="s">
        <v>109</v>
      </c>
      <c r="B44" s="5" t="s">
        <v>110</v>
      </c>
      <c r="C44" s="7" t="s">
        <v>86</v>
      </c>
      <c r="D44" s="5" t="s">
        <v>126</v>
      </c>
      <c r="E44" s="5" t="s">
        <v>111</v>
      </c>
      <c r="F44" s="8">
        <f t="shared" si="1"/>
        <v>8.017355</v>
      </c>
      <c r="G44" s="8">
        <v>8.017355</v>
      </c>
      <c r="H44" s="8">
        <v>8.017355</v>
      </c>
      <c r="I44" s="8">
        <v>0</v>
      </c>
      <c r="J44" s="8">
        <v>0</v>
      </c>
      <c r="K44" s="8"/>
      <c r="L44" s="8">
        <v>0</v>
      </c>
      <c r="M44" s="8">
        <v>0</v>
      </c>
      <c r="N44" s="8">
        <v>0</v>
      </c>
      <c r="O44" s="8">
        <v>0</v>
      </c>
      <c r="P44" s="8"/>
      <c r="Q44" s="8"/>
      <c r="R44" s="20"/>
      <c r="S44" s="20"/>
      <c r="T44" s="20"/>
      <c r="U44" s="20"/>
      <c r="V44" s="20"/>
      <c r="W44" s="20"/>
      <c r="X44" s="20"/>
      <c r="Y44" s="20"/>
    </row>
    <row r="45" spans="1:25">
      <c r="A45" s="5"/>
      <c r="B45" s="5"/>
      <c r="C45" s="7"/>
      <c r="D45" s="5" t="s">
        <v>130</v>
      </c>
      <c r="E45" s="5" t="s">
        <v>131</v>
      </c>
      <c r="F45" s="8">
        <f t="shared" si="1"/>
        <v>25.834552</v>
      </c>
      <c r="G45" s="8">
        <v>25.834552</v>
      </c>
      <c r="H45" s="8">
        <v>21.939913</v>
      </c>
      <c r="I45" s="8">
        <v>3.022639</v>
      </c>
      <c r="J45" s="8">
        <v>0.872</v>
      </c>
      <c r="K45" s="8"/>
      <c r="L45" s="8">
        <v>0</v>
      </c>
      <c r="M45" s="8">
        <v>0</v>
      </c>
      <c r="N45" s="8">
        <v>0</v>
      </c>
      <c r="O45" s="8">
        <v>0</v>
      </c>
      <c r="P45" s="8"/>
      <c r="Q45" s="8"/>
      <c r="R45" s="20"/>
      <c r="S45" s="20"/>
      <c r="T45" s="20"/>
      <c r="U45" s="20"/>
      <c r="V45" s="20"/>
      <c r="W45" s="20"/>
      <c r="X45" s="20"/>
      <c r="Y45" s="20"/>
    </row>
    <row r="46" spans="1:25">
      <c r="A46" s="5" t="s">
        <v>132</v>
      </c>
      <c r="B46" s="5" t="s">
        <v>133</v>
      </c>
      <c r="C46" s="7" t="s">
        <v>133</v>
      </c>
      <c r="D46" s="5" t="s">
        <v>126</v>
      </c>
      <c r="E46" s="5" t="s">
        <v>134</v>
      </c>
      <c r="F46" s="8">
        <f t="shared" si="1"/>
        <v>17.882362</v>
      </c>
      <c r="G46" s="8">
        <v>17.882362</v>
      </c>
      <c r="H46" s="8">
        <v>14.859723</v>
      </c>
      <c r="I46" s="8">
        <v>3.022639</v>
      </c>
      <c r="J46" s="8">
        <v>0</v>
      </c>
      <c r="K46" s="8"/>
      <c r="L46" s="8">
        <v>0</v>
      </c>
      <c r="M46" s="8">
        <v>0</v>
      </c>
      <c r="N46" s="8">
        <v>0</v>
      </c>
      <c r="O46" s="8">
        <v>0</v>
      </c>
      <c r="P46" s="8"/>
      <c r="Q46" s="8"/>
      <c r="R46" s="20"/>
      <c r="S46" s="20"/>
      <c r="T46" s="20"/>
      <c r="U46" s="20"/>
      <c r="V46" s="20"/>
      <c r="W46" s="20"/>
      <c r="X46" s="20"/>
      <c r="Y46" s="20"/>
    </row>
    <row r="47" spans="1:25">
      <c r="A47" s="5" t="s">
        <v>94</v>
      </c>
      <c r="B47" s="5" t="s">
        <v>95</v>
      </c>
      <c r="C47" s="7" t="s">
        <v>110</v>
      </c>
      <c r="D47" s="5" t="s">
        <v>126</v>
      </c>
      <c r="E47" s="5" t="s">
        <v>128</v>
      </c>
      <c r="F47" s="8">
        <f t="shared" si="1"/>
        <v>0.872</v>
      </c>
      <c r="G47" s="8">
        <v>0.872</v>
      </c>
      <c r="H47" s="8">
        <v>0</v>
      </c>
      <c r="I47" s="8">
        <v>0</v>
      </c>
      <c r="J47" s="8">
        <v>0.872</v>
      </c>
      <c r="K47" s="8"/>
      <c r="L47" s="8">
        <v>0</v>
      </c>
      <c r="M47" s="8">
        <v>0</v>
      </c>
      <c r="N47" s="8">
        <v>0</v>
      </c>
      <c r="O47" s="8">
        <v>0</v>
      </c>
      <c r="P47" s="8"/>
      <c r="Q47" s="8"/>
      <c r="R47" s="20"/>
      <c r="S47" s="20"/>
      <c r="T47" s="20"/>
      <c r="U47" s="20"/>
      <c r="V47" s="20"/>
      <c r="W47" s="20"/>
      <c r="X47" s="20"/>
      <c r="Y47" s="20"/>
    </row>
    <row r="48" ht="22.5" spans="1:25">
      <c r="A48" s="5" t="s">
        <v>94</v>
      </c>
      <c r="B48" s="5" t="s">
        <v>95</v>
      </c>
      <c r="C48" s="7" t="s">
        <v>95</v>
      </c>
      <c r="D48" s="5" t="s">
        <v>126</v>
      </c>
      <c r="E48" s="5" t="s">
        <v>97</v>
      </c>
      <c r="F48" s="8">
        <f t="shared" si="1"/>
        <v>2.58111</v>
      </c>
      <c r="G48" s="8">
        <v>2.58111</v>
      </c>
      <c r="H48" s="8">
        <v>2.58111</v>
      </c>
      <c r="I48" s="8">
        <v>0</v>
      </c>
      <c r="J48" s="8">
        <v>0</v>
      </c>
      <c r="K48" s="8"/>
      <c r="L48" s="8">
        <v>0</v>
      </c>
      <c r="M48" s="8">
        <v>0</v>
      </c>
      <c r="N48" s="8">
        <v>0</v>
      </c>
      <c r="O48" s="8">
        <v>0</v>
      </c>
      <c r="P48" s="8"/>
      <c r="Q48" s="8"/>
      <c r="R48" s="20"/>
      <c r="S48" s="20"/>
      <c r="T48" s="20"/>
      <c r="U48" s="20"/>
      <c r="V48" s="20"/>
      <c r="W48" s="20"/>
      <c r="X48" s="20"/>
      <c r="Y48" s="20"/>
    </row>
    <row r="49" spans="1:25">
      <c r="A49" s="5" t="s">
        <v>94</v>
      </c>
      <c r="B49" s="5" t="s">
        <v>95</v>
      </c>
      <c r="C49" s="7" t="s">
        <v>98</v>
      </c>
      <c r="D49" s="5" t="s">
        <v>126</v>
      </c>
      <c r="E49" s="5" t="s">
        <v>99</v>
      </c>
      <c r="F49" s="8">
        <f t="shared" si="1"/>
        <v>1.290556</v>
      </c>
      <c r="G49" s="8">
        <v>1.290556</v>
      </c>
      <c r="H49" s="8">
        <v>1.290556</v>
      </c>
      <c r="I49" s="8">
        <v>0</v>
      </c>
      <c r="J49" s="8">
        <v>0</v>
      </c>
      <c r="K49" s="8"/>
      <c r="L49" s="8">
        <v>0</v>
      </c>
      <c r="M49" s="8">
        <v>0</v>
      </c>
      <c r="N49" s="8">
        <v>0</v>
      </c>
      <c r="O49" s="8">
        <v>0</v>
      </c>
      <c r="P49" s="8"/>
      <c r="Q49" s="8"/>
      <c r="R49" s="20"/>
      <c r="S49" s="20"/>
      <c r="T49" s="20"/>
      <c r="U49" s="20"/>
      <c r="V49" s="20"/>
      <c r="W49" s="20"/>
      <c r="X49" s="20"/>
      <c r="Y49" s="20"/>
    </row>
    <row r="50" spans="1:25">
      <c r="A50" s="5" t="s">
        <v>100</v>
      </c>
      <c r="B50" s="5" t="s">
        <v>101</v>
      </c>
      <c r="C50" s="7" t="s">
        <v>110</v>
      </c>
      <c r="D50" s="5" t="s">
        <v>126</v>
      </c>
      <c r="E50" s="5" t="s">
        <v>129</v>
      </c>
      <c r="F50" s="8">
        <f t="shared" si="1"/>
        <v>1.272691</v>
      </c>
      <c r="G50" s="8">
        <v>1.272691</v>
      </c>
      <c r="H50" s="8">
        <v>1.272691</v>
      </c>
      <c r="I50" s="8">
        <v>0</v>
      </c>
      <c r="J50" s="8">
        <v>0</v>
      </c>
      <c r="K50" s="8"/>
      <c r="L50" s="8">
        <v>0</v>
      </c>
      <c r="M50" s="8">
        <v>0</v>
      </c>
      <c r="N50" s="8">
        <v>0</v>
      </c>
      <c r="O50" s="8">
        <v>0</v>
      </c>
      <c r="P50" s="8"/>
      <c r="Q50" s="8"/>
      <c r="R50" s="20"/>
      <c r="S50" s="20"/>
      <c r="T50" s="20"/>
      <c r="U50" s="20"/>
      <c r="V50" s="20"/>
      <c r="W50" s="20"/>
      <c r="X50" s="20"/>
      <c r="Y50" s="20"/>
    </row>
    <row r="51" spans="1:25">
      <c r="A51" s="5" t="s">
        <v>109</v>
      </c>
      <c r="B51" s="5" t="s">
        <v>110</v>
      </c>
      <c r="C51" s="7" t="s">
        <v>86</v>
      </c>
      <c r="D51" s="5" t="s">
        <v>126</v>
      </c>
      <c r="E51" s="5" t="s">
        <v>111</v>
      </c>
      <c r="F51" s="8">
        <f t="shared" si="1"/>
        <v>1.935833</v>
      </c>
      <c r="G51" s="8">
        <v>1.935833</v>
      </c>
      <c r="H51" s="8">
        <v>1.935833</v>
      </c>
      <c r="I51" s="8">
        <v>0</v>
      </c>
      <c r="J51" s="8">
        <v>0</v>
      </c>
      <c r="K51" s="8"/>
      <c r="L51" s="8">
        <v>0</v>
      </c>
      <c r="M51" s="8">
        <v>0</v>
      </c>
      <c r="N51" s="8">
        <v>0</v>
      </c>
      <c r="O51" s="8">
        <v>0</v>
      </c>
      <c r="P51" s="8"/>
      <c r="Q51" s="8"/>
      <c r="R51" s="20"/>
      <c r="S51" s="20"/>
      <c r="T51" s="20"/>
      <c r="U51" s="20"/>
      <c r="V51" s="20"/>
      <c r="W51" s="20"/>
      <c r="X51" s="20"/>
      <c r="Y51" s="20"/>
    </row>
    <row r="52" spans="1:25">
      <c r="A52" s="5"/>
      <c r="B52" s="5"/>
      <c r="C52" s="7"/>
      <c r="D52" s="5" t="s">
        <v>135</v>
      </c>
      <c r="E52" s="5" t="s">
        <v>136</v>
      </c>
      <c r="F52" s="8">
        <f t="shared" si="1"/>
        <v>27.173972</v>
      </c>
      <c r="G52" s="8">
        <v>27.173972</v>
      </c>
      <c r="H52" s="8">
        <v>22.822713</v>
      </c>
      <c r="I52" s="8">
        <v>4.351259</v>
      </c>
      <c r="J52" s="8">
        <v>0</v>
      </c>
      <c r="K52" s="8"/>
      <c r="L52" s="8">
        <v>0</v>
      </c>
      <c r="M52" s="8">
        <v>0</v>
      </c>
      <c r="N52" s="8">
        <v>0</v>
      </c>
      <c r="O52" s="8">
        <v>0</v>
      </c>
      <c r="P52" s="8"/>
      <c r="Q52" s="8"/>
      <c r="R52" s="20"/>
      <c r="S52" s="20"/>
      <c r="T52" s="20"/>
      <c r="U52" s="20"/>
      <c r="V52" s="20"/>
      <c r="W52" s="20"/>
      <c r="X52" s="20"/>
      <c r="Y52" s="20"/>
    </row>
    <row r="53" ht="22.5" spans="1:25">
      <c r="A53" s="5" t="s">
        <v>94</v>
      </c>
      <c r="B53" s="5" t="s">
        <v>95</v>
      </c>
      <c r="C53" s="7" t="s">
        <v>95</v>
      </c>
      <c r="D53" s="5" t="s">
        <v>126</v>
      </c>
      <c r="E53" s="5" t="s">
        <v>97</v>
      </c>
      <c r="F53" s="8">
        <f t="shared" si="1"/>
        <v>2.810072</v>
      </c>
      <c r="G53" s="8">
        <v>2.810072</v>
      </c>
      <c r="H53" s="8">
        <v>2.810072</v>
      </c>
      <c r="I53" s="8">
        <v>0</v>
      </c>
      <c r="J53" s="8">
        <v>0</v>
      </c>
      <c r="K53" s="8"/>
      <c r="L53" s="8">
        <v>0</v>
      </c>
      <c r="M53" s="8">
        <v>0</v>
      </c>
      <c r="N53" s="8">
        <v>0</v>
      </c>
      <c r="O53" s="8">
        <v>0</v>
      </c>
      <c r="P53" s="8"/>
      <c r="Q53" s="8"/>
      <c r="R53" s="20"/>
      <c r="S53" s="20"/>
      <c r="T53" s="20"/>
      <c r="U53" s="20"/>
      <c r="V53" s="20"/>
      <c r="W53" s="20"/>
      <c r="X53" s="20"/>
      <c r="Y53" s="20"/>
    </row>
    <row r="54" spans="1:25">
      <c r="A54" s="5" t="s">
        <v>94</v>
      </c>
      <c r="B54" s="5" t="s">
        <v>95</v>
      </c>
      <c r="C54" s="7" t="s">
        <v>98</v>
      </c>
      <c r="D54" s="5" t="s">
        <v>126</v>
      </c>
      <c r="E54" s="5" t="s">
        <v>99</v>
      </c>
      <c r="F54" s="8">
        <f t="shared" si="1"/>
        <v>1.405036</v>
      </c>
      <c r="G54" s="8">
        <v>1.405036</v>
      </c>
      <c r="H54" s="8">
        <v>1.405036</v>
      </c>
      <c r="I54" s="8">
        <v>0</v>
      </c>
      <c r="J54" s="8">
        <v>0</v>
      </c>
      <c r="K54" s="8"/>
      <c r="L54" s="8">
        <v>0</v>
      </c>
      <c r="M54" s="8">
        <v>0</v>
      </c>
      <c r="N54" s="8">
        <v>0</v>
      </c>
      <c r="O54" s="8">
        <v>0</v>
      </c>
      <c r="P54" s="8"/>
      <c r="Q54" s="8"/>
      <c r="R54" s="20"/>
      <c r="S54" s="20"/>
      <c r="T54" s="20"/>
      <c r="U54" s="20"/>
      <c r="V54" s="20"/>
      <c r="W54" s="20"/>
      <c r="X54" s="20"/>
      <c r="Y54" s="20"/>
    </row>
    <row r="55" spans="1:25">
      <c r="A55" s="5" t="s">
        <v>100</v>
      </c>
      <c r="B55" s="5" t="s">
        <v>101</v>
      </c>
      <c r="C55" s="7" t="s">
        <v>110</v>
      </c>
      <c r="D55" s="5" t="s">
        <v>126</v>
      </c>
      <c r="E55" s="5" t="s">
        <v>129</v>
      </c>
      <c r="F55" s="8">
        <f t="shared" si="1"/>
        <v>1.38431</v>
      </c>
      <c r="G55" s="8">
        <v>1.38431</v>
      </c>
      <c r="H55" s="8">
        <v>1.38431</v>
      </c>
      <c r="I55" s="8">
        <v>0</v>
      </c>
      <c r="J55" s="8">
        <v>0</v>
      </c>
      <c r="K55" s="8"/>
      <c r="L55" s="8">
        <v>0</v>
      </c>
      <c r="M55" s="8">
        <v>0</v>
      </c>
      <c r="N55" s="8">
        <v>0</v>
      </c>
      <c r="O55" s="8">
        <v>0</v>
      </c>
      <c r="P55" s="8"/>
      <c r="Q55" s="8"/>
      <c r="R55" s="20"/>
      <c r="S55" s="20"/>
      <c r="T55" s="20"/>
      <c r="U55" s="20"/>
      <c r="V55" s="20"/>
      <c r="W55" s="20"/>
      <c r="X55" s="20"/>
      <c r="Y55" s="20"/>
    </row>
    <row r="56" spans="1:25">
      <c r="A56" s="5" t="s">
        <v>106</v>
      </c>
      <c r="B56" s="5" t="s">
        <v>110</v>
      </c>
      <c r="C56" s="7" t="s">
        <v>137</v>
      </c>
      <c r="D56" s="5" t="s">
        <v>126</v>
      </c>
      <c r="E56" s="5" t="s">
        <v>138</v>
      </c>
      <c r="F56" s="8">
        <f t="shared" si="1"/>
        <v>19.467</v>
      </c>
      <c r="G56" s="8">
        <v>19.467</v>
      </c>
      <c r="H56" s="8">
        <v>15.115741</v>
      </c>
      <c r="I56" s="8">
        <v>4.351259</v>
      </c>
      <c r="J56" s="8">
        <v>0</v>
      </c>
      <c r="K56" s="8"/>
      <c r="L56" s="8">
        <v>0</v>
      </c>
      <c r="M56" s="8">
        <v>0</v>
      </c>
      <c r="N56" s="8">
        <v>0</v>
      </c>
      <c r="O56" s="8">
        <v>0</v>
      </c>
      <c r="P56" s="8"/>
      <c r="Q56" s="8"/>
      <c r="R56" s="20"/>
      <c r="S56" s="20"/>
      <c r="T56" s="20"/>
      <c r="U56" s="20"/>
      <c r="V56" s="20"/>
      <c r="W56" s="20"/>
      <c r="X56" s="20"/>
      <c r="Y56" s="20"/>
    </row>
    <row r="57" spans="1:25">
      <c r="A57" s="5" t="s">
        <v>109</v>
      </c>
      <c r="B57" s="5" t="s">
        <v>110</v>
      </c>
      <c r="C57" s="7" t="s">
        <v>86</v>
      </c>
      <c r="D57" s="5" t="s">
        <v>126</v>
      </c>
      <c r="E57" s="5" t="s">
        <v>111</v>
      </c>
      <c r="F57" s="8">
        <f t="shared" si="1"/>
        <v>2.107554</v>
      </c>
      <c r="G57" s="8">
        <v>2.107554</v>
      </c>
      <c r="H57" s="8">
        <v>2.107554</v>
      </c>
      <c r="I57" s="8">
        <v>0</v>
      </c>
      <c r="J57" s="8">
        <v>0</v>
      </c>
      <c r="K57" s="8"/>
      <c r="L57" s="8">
        <v>0</v>
      </c>
      <c r="M57" s="8">
        <v>0</v>
      </c>
      <c r="N57" s="8">
        <v>0</v>
      </c>
      <c r="O57" s="8">
        <v>0</v>
      </c>
      <c r="P57" s="8"/>
      <c r="Q57" s="8"/>
      <c r="R57" s="20"/>
      <c r="S57" s="20"/>
      <c r="T57" s="20"/>
      <c r="U57" s="20"/>
      <c r="V57" s="20"/>
      <c r="W57" s="20"/>
      <c r="X57" s="20"/>
      <c r="Y57" s="20"/>
    </row>
    <row r="58" spans="1:25">
      <c r="A58" s="5"/>
      <c r="B58" s="5"/>
      <c r="C58" s="7"/>
      <c r="D58" s="5" t="s">
        <v>139</v>
      </c>
      <c r="E58" s="5" t="s">
        <v>140</v>
      </c>
      <c r="F58" s="8">
        <f t="shared" si="1"/>
        <v>162.324585</v>
      </c>
      <c r="G58" s="8">
        <v>138.538185</v>
      </c>
      <c r="H58" s="8">
        <v>117.934087</v>
      </c>
      <c r="I58" s="8">
        <v>17.710098</v>
      </c>
      <c r="J58" s="8">
        <v>2.894</v>
      </c>
      <c r="K58" s="8"/>
      <c r="L58" s="8">
        <v>23.7864</v>
      </c>
      <c r="M58" s="8">
        <v>0</v>
      </c>
      <c r="N58" s="8">
        <v>0</v>
      </c>
      <c r="O58" s="8">
        <v>23.7864</v>
      </c>
      <c r="P58" s="8"/>
      <c r="Q58" s="8"/>
      <c r="R58" s="20"/>
      <c r="S58" s="20"/>
      <c r="T58" s="20"/>
      <c r="U58" s="20"/>
      <c r="V58" s="20"/>
      <c r="W58" s="20"/>
      <c r="X58" s="20"/>
      <c r="Y58" s="20"/>
    </row>
    <row r="59" spans="1:25">
      <c r="A59" s="5" t="s">
        <v>94</v>
      </c>
      <c r="B59" s="5" t="s">
        <v>95</v>
      </c>
      <c r="C59" s="7" t="s">
        <v>110</v>
      </c>
      <c r="D59" s="5" t="s">
        <v>126</v>
      </c>
      <c r="E59" s="5" t="s">
        <v>128</v>
      </c>
      <c r="F59" s="8">
        <f t="shared" si="1"/>
        <v>0.872</v>
      </c>
      <c r="G59" s="8">
        <v>0.872</v>
      </c>
      <c r="H59" s="8">
        <v>0</v>
      </c>
      <c r="I59" s="8">
        <v>0</v>
      </c>
      <c r="J59" s="8">
        <v>0.872</v>
      </c>
      <c r="K59" s="8"/>
      <c r="L59" s="8">
        <v>0</v>
      </c>
      <c r="M59" s="8">
        <v>0</v>
      </c>
      <c r="N59" s="8">
        <v>0</v>
      </c>
      <c r="O59" s="8">
        <v>0</v>
      </c>
      <c r="P59" s="8"/>
      <c r="Q59" s="8"/>
      <c r="R59" s="20"/>
      <c r="S59" s="20"/>
      <c r="T59" s="20"/>
      <c r="U59" s="20"/>
      <c r="V59" s="20"/>
      <c r="W59" s="20"/>
      <c r="X59" s="20"/>
      <c r="Y59" s="20"/>
    </row>
    <row r="60" ht="22.5" spans="1:25">
      <c r="A60" s="5" t="s">
        <v>94</v>
      </c>
      <c r="B60" s="5" t="s">
        <v>95</v>
      </c>
      <c r="C60" s="7" t="s">
        <v>95</v>
      </c>
      <c r="D60" s="5" t="s">
        <v>126</v>
      </c>
      <c r="E60" s="5" t="s">
        <v>97</v>
      </c>
      <c r="F60" s="8">
        <f t="shared" si="1"/>
        <v>13.680787</v>
      </c>
      <c r="G60" s="8">
        <v>13.680787</v>
      </c>
      <c r="H60" s="8">
        <v>13.680787</v>
      </c>
      <c r="I60" s="8">
        <v>0</v>
      </c>
      <c r="J60" s="8">
        <v>0</v>
      </c>
      <c r="K60" s="8"/>
      <c r="L60" s="8">
        <v>0</v>
      </c>
      <c r="M60" s="8">
        <v>0</v>
      </c>
      <c r="N60" s="8">
        <v>0</v>
      </c>
      <c r="O60" s="8">
        <v>0</v>
      </c>
      <c r="P60" s="8"/>
      <c r="Q60" s="8"/>
      <c r="R60" s="20"/>
      <c r="S60" s="20"/>
      <c r="T60" s="20"/>
      <c r="U60" s="20"/>
      <c r="V60" s="20"/>
      <c r="W60" s="20"/>
      <c r="X60" s="20"/>
      <c r="Y60" s="20"/>
    </row>
    <row r="61" spans="1:25">
      <c r="A61" s="5" t="s">
        <v>94</v>
      </c>
      <c r="B61" s="5" t="s">
        <v>95</v>
      </c>
      <c r="C61" s="7" t="s">
        <v>98</v>
      </c>
      <c r="D61" s="5" t="s">
        <v>126</v>
      </c>
      <c r="E61" s="5" t="s">
        <v>99</v>
      </c>
      <c r="F61" s="8">
        <f t="shared" si="1"/>
        <v>5.475194</v>
      </c>
      <c r="G61" s="8">
        <v>5.475194</v>
      </c>
      <c r="H61" s="8">
        <v>5.475194</v>
      </c>
      <c r="I61" s="8">
        <v>0</v>
      </c>
      <c r="J61" s="8">
        <v>0</v>
      </c>
      <c r="K61" s="8"/>
      <c r="L61" s="8">
        <v>0</v>
      </c>
      <c r="M61" s="8">
        <v>0</v>
      </c>
      <c r="N61" s="8">
        <v>0</v>
      </c>
      <c r="O61" s="8">
        <v>0</v>
      </c>
      <c r="P61" s="8"/>
      <c r="Q61" s="8"/>
      <c r="R61" s="20"/>
      <c r="S61" s="20"/>
      <c r="T61" s="20"/>
      <c r="U61" s="20"/>
      <c r="V61" s="20"/>
      <c r="W61" s="20"/>
      <c r="X61" s="20"/>
      <c r="Y61" s="20"/>
    </row>
    <row r="62" spans="1:25">
      <c r="A62" s="5" t="s">
        <v>100</v>
      </c>
      <c r="B62" s="5" t="s">
        <v>107</v>
      </c>
      <c r="C62" s="7" t="s">
        <v>141</v>
      </c>
      <c r="D62" s="5" t="s">
        <v>126</v>
      </c>
      <c r="E62" s="5" t="s">
        <v>142</v>
      </c>
      <c r="F62" s="8">
        <f t="shared" si="1"/>
        <v>125.287431</v>
      </c>
      <c r="G62" s="8">
        <v>101.501031</v>
      </c>
      <c r="H62" s="8">
        <v>81.768933</v>
      </c>
      <c r="I62" s="8">
        <v>17.710098</v>
      </c>
      <c r="J62" s="8">
        <v>2.022</v>
      </c>
      <c r="K62" s="8"/>
      <c r="L62" s="8">
        <v>23.7864</v>
      </c>
      <c r="M62" s="8">
        <v>0</v>
      </c>
      <c r="N62" s="8">
        <v>0</v>
      </c>
      <c r="O62" s="8">
        <v>23.7864</v>
      </c>
      <c r="P62" s="8"/>
      <c r="Q62" s="8"/>
      <c r="R62" s="20"/>
      <c r="S62" s="20"/>
      <c r="T62" s="20"/>
      <c r="U62" s="20"/>
      <c r="V62" s="20"/>
      <c r="W62" s="20"/>
      <c r="X62" s="20"/>
      <c r="Y62" s="20"/>
    </row>
    <row r="63" spans="1:25">
      <c r="A63" s="5" t="s">
        <v>100</v>
      </c>
      <c r="B63" s="5" t="s">
        <v>101</v>
      </c>
      <c r="C63" s="7" t="s">
        <v>110</v>
      </c>
      <c r="D63" s="5" t="s">
        <v>126</v>
      </c>
      <c r="E63" s="5" t="s">
        <v>129</v>
      </c>
      <c r="F63" s="8">
        <f t="shared" si="1"/>
        <v>6.748583</v>
      </c>
      <c r="G63" s="8">
        <v>6.748583</v>
      </c>
      <c r="H63" s="8">
        <v>6.748583</v>
      </c>
      <c r="I63" s="8">
        <v>0</v>
      </c>
      <c r="J63" s="8">
        <v>0</v>
      </c>
      <c r="K63" s="8"/>
      <c r="L63" s="8">
        <v>0</v>
      </c>
      <c r="M63" s="8">
        <v>0</v>
      </c>
      <c r="N63" s="8">
        <v>0</v>
      </c>
      <c r="O63" s="8">
        <v>0</v>
      </c>
      <c r="P63" s="8"/>
      <c r="Q63" s="8"/>
      <c r="R63" s="20"/>
      <c r="S63" s="20"/>
      <c r="T63" s="20"/>
      <c r="U63" s="20"/>
      <c r="V63" s="20"/>
      <c r="W63" s="20"/>
      <c r="X63" s="20"/>
      <c r="Y63" s="20"/>
    </row>
    <row r="64" spans="1:25">
      <c r="A64" s="5" t="s">
        <v>109</v>
      </c>
      <c r="B64" s="5" t="s">
        <v>110</v>
      </c>
      <c r="C64" s="7" t="s">
        <v>86</v>
      </c>
      <c r="D64" s="5" t="s">
        <v>126</v>
      </c>
      <c r="E64" s="5" t="s">
        <v>111</v>
      </c>
      <c r="F64" s="8">
        <f t="shared" si="1"/>
        <v>10.26059</v>
      </c>
      <c r="G64" s="8">
        <v>10.26059</v>
      </c>
      <c r="H64" s="8">
        <v>10.26059</v>
      </c>
      <c r="I64" s="8">
        <v>0</v>
      </c>
      <c r="J64" s="8">
        <v>0</v>
      </c>
      <c r="K64" s="8"/>
      <c r="L64" s="8">
        <v>0</v>
      </c>
      <c r="M64" s="8">
        <v>0</v>
      </c>
      <c r="N64" s="8">
        <v>0</v>
      </c>
      <c r="O64" s="8">
        <v>0</v>
      </c>
      <c r="P64" s="8"/>
      <c r="Q64" s="8"/>
      <c r="R64" s="20"/>
      <c r="S64" s="20"/>
      <c r="T64" s="20"/>
      <c r="U64" s="20"/>
      <c r="V64" s="20"/>
      <c r="W64" s="20"/>
      <c r="X64" s="20"/>
      <c r="Y64" s="20"/>
    </row>
    <row r="65" spans="1:25">
      <c r="A65" s="5"/>
      <c r="B65" s="5"/>
      <c r="C65" s="7"/>
      <c r="D65" s="5" t="s">
        <v>143</v>
      </c>
      <c r="E65" s="5" t="s">
        <v>144</v>
      </c>
      <c r="F65" s="8">
        <f t="shared" si="1"/>
        <v>161.599467</v>
      </c>
      <c r="G65" s="8">
        <v>134.943395</v>
      </c>
      <c r="H65" s="8">
        <v>115.139226</v>
      </c>
      <c r="I65" s="8">
        <v>17.708169</v>
      </c>
      <c r="J65" s="8">
        <v>2.096</v>
      </c>
      <c r="K65" s="8"/>
      <c r="L65" s="8">
        <v>26.656072</v>
      </c>
      <c r="M65" s="8">
        <v>21.456072</v>
      </c>
      <c r="N65" s="8">
        <v>5.2</v>
      </c>
      <c r="O65" s="8">
        <v>0</v>
      </c>
      <c r="P65" s="8"/>
      <c r="Q65" s="8"/>
      <c r="R65" s="20"/>
      <c r="S65" s="20"/>
      <c r="T65" s="20"/>
      <c r="U65" s="20"/>
      <c r="V65" s="20"/>
      <c r="W65" s="20"/>
      <c r="X65" s="20"/>
      <c r="Y65" s="20"/>
    </row>
    <row r="66" spans="1:25">
      <c r="A66" s="5" t="s">
        <v>94</v>
      </c>
      <c r="B66" s="5" t="s">
        <v>95</v>
      </c>
      <c r="C66" s="7" t="s">
        <v>110</v>
      </c>
      <c r="D66" s="5" t="s">
        <v>126</v>
      </c>
      <c r="E66" s="5" t="s">
        <v>128</v>
      </c>
      <c r="F66" s="8">
        <f t="shared" si="1"/>
        <v>0.872</v>
      </c>
      <c r="G66" s="8">
        <v>0.872</v>
      </c>
      <c r="H66" s="8">
        <v>0</v>
      </c>
      <c r="I66" s="8">
        <v>0</v>
      </c>
      <c r="J66" s="8">
        <v>0.872</v>
      </c>
      <c r="K66" s="8"/>
      <c r="L66" s="8">
        <v>0</v>
      </c>
      <c r="M66" s="8">
        <v>0</v>
      </c>
      <c r="N66" s="8">
        <v>0</v>
      </c>
      <c r="O66" s="8">
        <v>0</v>
      </c>
      <c r="P66" s="8"/>
      <c r="Q66" s="8"/>
      <c r="R66" s="20"/>
      <c r="S66" s="20"/>
      <c r="T66" s="20"/>
      <c r="U66" s="20"/>
      <c r="V66" s="20"/>
      <c r="W66" s="20"/>
      <c r="X66" s="20"/>
      <c r="Y66" s="20"/>
    </row>
    <row r="67" ht="22.5" spans="1:25">
      <c r="A67" s="5" t="s">
        <v>94</v>
      </c>
      <c r="B67" s="5" t="s">
        <v>95</v>
      </c>
      <c r="C67" s="7" t="s">
        <v>95</v>
      </c>
      <c r="D67" s="5" t="s">
        <v>126</v>
      </c>
      <c r="E67" s="5" t="s">
        <v>97</v>
      </c>
      <c r="F67" s="8">
        <f t="shared" si="1"/>
        <v>13.66535</v>
      </c>
      <c r="G67" s="8">
        <v>13.66535</v>
      </c>
      <c r="H67" s="8">
        <v>13.66535</v>
      </c>
      <c r="I67" s="8">
        <v>0</v>
      </c>
      <c r="J67" s="8">
        <v>0</v>
      </c>
      <c r="K67" s="8"/>
      <c r="L67" s="8">
        <v>0</v>
      </c>
      <c r="M67" s="8">
        <v>0</v>
      </c>
      <c r="N67" s="8">
        <v>0</v>
      </c>
      <c r="O67" s="8">
        <v>0</v>
      </c>
      <c r="P67" s="8"/>
      <c r="Q67" s="8"/>
      <c r="R67" s="20"/>
      <c r="S67" s="20"/>
      <c r="T67" s="20"/>
      <c r="U67" s="20"/>
      <c r="V67" s="20"/>
      <c r="W67" s="20"/>
      <c r="X67" s="20"/>
      <c r="Y67" s="20"/>
    </row>
    <row r="68" spans="1:25">
      <c r="A68" s="5" t="s">
        <v>94</v>
      </c>
      <c r="B68" s="5" t="s">
        <v>95</v>
      </c>
      <c r="C68" s="7" t="s">
        <v>98</v>
      </c>
      <c r="D68" s="5" t="s">
        <v>126</v>
      </c>
      <c r="E68" s="5" t="s">
        <v>99</v>
      </c>
      <c r="F68" s="8">
        <f t="shared" si="1"/>
        <v>4.071548</v>
      </c>
      <c r="G68" s="8">
        <v>4.071548</v>
      </c>
      <c r="H68" s="8">
        <v>4.071548</v>
      </c>
      <c r="I68" s="8">
        <v>0</v>
      </c>
      <c r="J68" s="8">
        <v>0</v>
      </c>
      <c r="K68" s="8"/>
      <c r="L68" s="8">
        <v>0</v>
      </c>
      <c r="M68" s="8">
        <v>0</v>
      </c>
      <c r="N68" s="8">
        <v>0</v>
      </c>
      <c r="O68" s="8">
        <v>0</v>
      </c>
      <c r="P68" s="8"/>
      <c r="Q68" s="8"/>
      <c r="R68" s="20"/>
      <c r="S68" s="20"/>
      <c r="T68" s="20"/>
      <c r="U68" s="20"/>
      <c r="V68" s="20"/>
      <c r="W68" s="20"/>
      <c r="X68" s="20"/>
      <c r="Y68" s="20"/>
    </row>
    <row r="69" spans="1:25">
      <c r="A69" s="5" t="s">
        <v>100</v>
      </c>
      <c r="B69" s="5" t="s">
        <v>101</v>
      </c>
      <c r="C69" s="7" t="s">
        <v>110</v>
      </c>
      <c r="D69" s="5" t="s">
        <v>126</v>
      </c>
      <c r="E69" s="5" t="s">
        <v>129</v>
      </c>
      <c r="F69" s="8">
        <f t="shared" si="1"/>
        <v>6.748257</v>
      </c>
      <c r="G69" s="8">
        <v>6.748257</v>
      </c>
      <c r="H69" s="8">
        <v>6.748257</v>
      </c>
      <c r="I69" s="8">
        <v>0</v>
      </c>
      <c r="J69" s="8">
        <v>0</v>
      </c>
      <c r="K69" s="8"/>
      <c r="L69" s="8">
        <v>0</v>
      </c>
      <c r="M69" s="8">
        <v>0</v>
      </c>
      <c r="N69" s="8">
        <v>0</v>
      </c>
      <c r="O69" s="8">
        <v>0</v>
      </c>
      <c r="P69" s="8"/>
      <c r="Q69" s="8"/>
      <c r="R69" s="20"/>
      <c r="S69" s="20"/>
      <c r="T69" s="20"/>
      <c r="U69" s="20"/>
      <c r="V69" s="20"/>
      <c r="W69" s="20"/>
      <c r="X69" s="20"/>
      <c r="Y69" s="20"/>
    </row>
    <row r="70" spans="1:25">
      <c r="A70" s="5" t="s">
        <v>104</v>
      </c>
      <c r="B70" s="5" t="s">
        <v>86</v>
      </c>
      <c r="C70" s="7" t="s">
        <v>90</v>
      </c>
      <c r="D70" s="5" t="s">
        <v>126</v>
      </c>
      <c r="E70" s="5" t="s">
        <v>145</v>
      </c>
      <c r="F70" s="8">
        <f t="shared" si="1"/>
        <v>122.9933</v>
      </c>
      <c r="G70" s="8">
        <v>99.337228</v>
      </c>
      <c r="H70" s="8">
        <v>80.405059</v>
      </c>
      <c r="I70" s="8">
        <v>17.708169</v>
      </c>
      <c r="J70" s="8">
        <v>1.224</v>
      </c>
      <c r="K70" s="8"/>
      <c r="L70" s="8">
        <v>23.656072</v>
      </c>
      <c r="M70" s="8">
        <v>21.456072</v>
      </c>
      <c r="N70" s="8">
        <v>2.2</v>
      </c>
      <c r="O70" s="8">
        <v>0</v>
      </c>
      <c r="P70" s="8"/>
      <c r="Q70" s="8"/>
      <c r="R70" s="20"/>
      <c r="S70" s="20"/>
      <c r="T70" s="20"/>
      <c r="U70" s="20"/>
      <c r="V70" s="20"/>
      <c r="W70" s="20"/>
      <c r="X70" s="20"/>
      <c r="Y70" s="20"/>
    </row>
    <row r="71" spans="1:25">
      <c r="A71" s="5" t="s">
        <v>104</v>
      </c>
      <c r="B71" s="5" t="s">
        <v>95</v>
      </c>
      <c r="C71" s="7" t="s">
        <v>86</v>
      </c>
      <c r="D71" s="5" t="s">
        <v>126</v>
      </c>
      <c r="E71" s="5" t="s">
        <v>105</v>
      </c>
      <c r="F71" s="8">
        <f t="shared" si="1"/>
        <v>3</v>
      </c>
      <c r="G71" s="8">
        <v>0</v>
      </c>
      <c r="H71" s="8">
        <v>0</v>
      </c>
      <c r="I71" s="8">
        <v>0</v>
      </c>
      <c r="J71" s="8">
        <v>0</v>
      </c>
      <c r="K71" s="8"/>
      <c r="L71" s="8">
        <v>3</v>
      </c>
      <c r="M71" s="8">
        <v>0</v>
      </c>
      <c r="N71" s="8">
        <v>3</v>
      </c>
      <c r="O71" s="8">
        <v>0</v>
      </c>
      <c r="P71" s="8"/>
      <c r="Q71" s="8"/>
      <c r="R71" s="20"/>
      <c r="S71" s="20"/>
      <c r="T71" s="20"/>
      <c r="U71" s="20"/>
      <c r="V71" s="20"/>
      <c r="W71" s="20"/>
      <c r="X71" s="20"/>
      <c r="Y71" s="20"/>
    </row>
    <row r="72" spans="1:25">
      <c r="A72" s="5" t="s">
        <v>109</v>
      </c>
      <c r="B72" s="5" t="s">
        <v>110</v>
      </c>
      <c r="C72" s="7" t="s">
        <v>86</v>
      </c>
      <c r="D72" s="5" t="s">
        <v>126</v>
      </c>
      <c r="E72" s="5" t="s">
        <v>111</v>
      </c>
      <c r="F72" s="8">
        <f t="shared" ref="F72:F116" si="2">G72+L72</f>
        <v>10.249012</v>
      </c>
      <c r="G72" s="8">
        <v>10.249012</v>
      </c>
      <c r="H72" s="8">
        <v>10.249012</v>
      </c>
      <c r="I72" s="8">
        <v>0</v>
      </c>
      <c r="J72" s="8">
        <v>0</v>
      </c>
      <c r="K72" s="8"/>
      <c r="L72" s="8">
        <v>0</v>
      </c>
      <c r="M72" s="8">
        <v>0</v>
      </c>
      <c r="N72" s="8">
        <v>0</v>
      </c>
      <c r="O72" s="8">
        <v>0</v>
      </c>
      <c r="P72" s="8"/>
      <c r="Q72" s="8"/>
      <c r="R72" s="20"/>
      <c r="S72" s="20"/>
      <c r="T72" s="20"/>
      <c r="U72" s="20"/>
      <c r="V72" s="20"/>
      <c r="W72" s="20"/>
      <c r="X72" s="20"/>
      <c r="Y72" s="20"/>
    </row>
    <row r="73" spans="1:25">
      <c r="A73" s="5"/>
      <c r="B73" s="5"/>
      <c r="C73" s="7"/>
      <c r="D73" s="5" t="s">
        <v>146</v>
      </c>
      <c r="E73" s="5" t="s">
        <v>147</v>
      </c>
      <c r="F73" s="8">
        <f t="shared" si="2"/>
        <v>82.217718</v>
      </c>
      <c r="G73" s="8">
        <v>82.217718</v>
      </c>
      <c r="H73" s="8">
        <v>72.397633</v>
      </c>
      <c r="I73" s="8">
        <v>9.820085</v>
      </c>
      <c r="J73" s="8">
        <v>0</v>
      </c>
      <c r="K73" s="8"/>
      <c r="L73" s="8">
        <v>0</v>
      </c>
      <c r="M73" s="8">
        <v>0</v>
      </c>
      <c r="N73" s="8">
        <v>0</v>
      </c>
      <c r="O73" s="8">
        <v>0</v>
      </c>
      <c r="P73" s="8"/>
      <c r="Q73" s="8"/>
      <c r="R73" s="20"/>
      <c r="S73" s="20"/>
      <c r="T73" s="20"/>
      <c r="U73" s="20"/>
      <c r="V73" s="20"/>
      <c r="W73" s="20"/>
      <c r="X73" s="20"/>
      <c r="Y73" s="20"/>
    </row>
    <row r="74" spans="1:25">
      <c r="A74" s="5" t="s">
        <v>94</v>
      </c>
      <c r="B74" s="5" t="s">
        <v>86</v>
      </c>
      <c r="C74" s="7" t="s">
        <v>107</v>
      </c>
      <c r="D74" s="5" t="s">
        <v>126</v>
      </c>
      <c r="E74" s="5" t="s">
        <v>148</v>
      </c>
      <c r="F74" s="8">
        <f t="shared" si="2"/>
        <v>59.516515</v>
      </c>
      <c r="G74" s="8">
        <v>59.516515</v>
      </c>
      <c r="H74" s="8">
        <v>49.69643</v>
      </c>
      <c r="I74" s="8">
        <v>9.820085</v>
      </c>
      <c r="J74" s="8">
        <v>0</v>
      </c>
      <c r="K74" s="8"/>
      <c r="L74" s="8">
        <v>0</v>
      </c>
      <c r="M74" s="8">
        <v>0</v>
      </c>
      <c r="N74" s="8">
        <v>0</v>
      </c>
      <c r="O74" s="8">
        <v>0</v>
      </c>
      <c r="P74" s="8"/>
      <c r="Q74" s="8"/>
      <c r="R74" s="20"/>
      <c r="S74" s="20"/>
      <c r="T74" s="20"/>
      <c r="U74" s="20"/>
      <c r="V74" s="20"/>
      <c r="W74" s="20"/>
      <c r="X74" s="20"/>
      <c r="Y74" s="20"/>
    </row>
    <row r="75" ht="22.5" spans="1:25">
      <c r="A75" s="5" t="s">
        <v>94</v>
      </c>
      <c r="B75" s="5" t="s">
        <v>95</v>
      </c>
      <c r="C75" s="7" t="s">
        <v>95</v>
      </c>
      <c r="D75" s="5" t="s">
        <v>126</v>
      </c>
      <c r="E75" s="5" t="s">
        <v>97</v>
      </c>
      <c r="F75" s="8">
        <f t="shared" si="2"/>
        <v>8.960679</v>
      </c>
      <c r="G75" s="8">
        <v>8.960679</v>
      </c>
      <c r="H75" s="8">
        <v>8.960679</v>
      </c>
      <c r="I75" s="8">
        <v>0</v>
      </c>
      <c r="J75" s="8">
        <v>0</v>
      </c>
      <c r="K75" s="8"/>
      <c r="L75" s="8">
        <v>0</v>
      </c>
      <c r="M75" s="8">
        <v>0</v>
      </c>
      <c r="N75" s="8">
        <v>0</v>
      </c>
      <c r="O75" s="8">
        <v>0</v>
      </c>
      <c r="P75" s="8"/>
      <c r="Q75" s="8"/>
      <c r="R75" s="20"/>
      <c r="S75" s="20"/>
      <c r="T75" s="20"/>
      <c r="U75" s="20"/>
      <c r="V75" s="20"/>
      <c r="W75" s="20"/>
      <c r="X75" s="20"/>
      <c r="Y75" s="20"/>
    </row>
    <row r="76" spans="1:25">
      <c r="A76" s="5" t="s">
        <v>94</v>
      </c>
      <c r="B76" s="5" t="s">
        <v>95</v>
      </c>
      <c r="C76" s="7" t="s">
        <v>98</v>
      </c>
      <c r="D76" s="5" t="s">
        <v>126</v>
      </c>
      <c r="E76" s="5" t="s">
        <v>99</v>
      </c>
      <c r="F76" s="8">
        <f t="shared" si="2"/>
        <v>2.601284</v>
      </c>
      <c r="G76" s="8">
        <v>2.601284</v>
      </c>
      <c r="H76" s="8">
        <v>2.601284</v>
      </c>
      <c r="I76" s="8">
        <v>0</v>
      </c>
      <c r="J76" s="8">
        <v>0</v>
      </c>
      <c r="K76" s="8"/>
      <c r="L76" s="8">
        <v>0</v>
      </c>
      <c r="M76" s="8">
        <v>0</v>
      </c>
      <c r="N76" s="8">
        <v>0</v>
      </c>
      <c r="O76" s="8">
        <v>0</v>
      </c>
      <c r="P76" s="8"/>
      <c r="Q76" s="8"/>
      <c r="R76" s="20"/>
      <c r="S76" s="20"/>
      <c r="T76" s="20"/>
      <c r="U76" s="20"/>
      <c r="V76" s="20"/>
      <c r="W76" s="20"/>
      <c r="X76" s="20"/>
      <c r="Y76" s="20"/>
    </row>
    <row r="77" spans="1:25">
      <c r="A77" s="5" t="s">
        <v>100</v>
      </c>
      <c r="B77" s="5" t="s">
        <v>101</v>
      </c>
      <c r="C77" s="7" t="s">
        <v>110</v>
      </c>
      <c r="D77" s="5" t="s">
        <v>126</v>
      </c>
      <c r="E77" s="5" t="s">
        <v>129</v>
      </c>
      <c r="F77" s="8">
        <f t="shared" si="2"/>
        <v>4.418731</v>
      </c>
      <c r="G77" s="8">
        <v>4.418731</v>
      </c>
      <c r="H77" s="8">
        <v>4.418731</v>
      </c>
      <c r="I77" s="8">
        <v>0</v>
      </c>
      <c r="J77" s="8">
        <v>0</v>
      </c>
      <c r="K77" s="8"/>
      <c r="L77" s="8">
        <v>0</v>
      </c>
      <c r="M77" s="8">
        <v>0</v>
      </c>
      <c r="N77" s="8">
        <v>0</v>
      </c>
      <c r="O77" s="8">
        <v>0</v>
      </c>
      <c r="P77" s="8"/>
      <c r="Q77" s="8"/>
      <c r="R77" s="20"/>
      <c r="S77" s="20"/>
      <c r="T77" s="20"/>
      <c r="U77" s="20"/>
      <c r="V77" s="20"/>
      <c r="W77" s="20"/>
      <c r="X77" s="20"/>
      <c r="Y77" s="20"/>
    </row>
    <row r="78" spans="1:25">
      <c r="A78" s="5" t="s">
        <v>109</v>
      </c>
      <c r="B78" s="5" t="s">
        <v>110</v>
      </c>
      <c r="C78" s="7" t="s">
        <v>86</v>
      </c>
      <c r="D78" s="5" t="s">
        <v>126</v>
      </c>
      <c r="E78" s="5" t="s">
        <v>111</v>
      </c>
      <c r="F78" s="8">
        <f t="shared" si="2"/>
        <v>6.720509</v>
      </c>
      <c r="G78" s="8">
        <v>6.720509</v>
      </c>
      <c r="H78" s="8">
        <v>6.720509</v>
      </c>
      <c r="I78" s="8">
        <v>0</v>
      </c>
      <c r="J78" s="8">
        <v>0</v>
      </c>
      <c r="K78" s="8"/>
      <c r="L78" s="8">
        <v>0</v>
      </c>
      <c r="M78" s="8">
        <v>0</v>
      </c>
      <c r="N78" s="8">
        <v>0</v>
      </c>
      <c r="O78" s="8">
        <v>0</v>
      </c>
      <c r="P78" s="8"/>
      <c r="Q78" s="8"/>
      <c r="R78" s="20"/>
      <c r="S78" s="20"/>
      <c r="T78" s="20"/>
      <c r="U78" s="20"/>
      <c r="V78" s="20"/>
      <c r="W78" s="20"/>
      <c r="X78" s="20"/>
      <c r="Y78" s="20"/>
    </row>
    <row r="79" spans="1:25">
      <c r="A79" s="5"/>
      <c r="B79" s="5"/>
      <c r="C79" s="7"/>
      <c r="D79" s="5" t="s">
        <v>149</v>
      </c>
      <c r="E79" s="5" t="s">
        <v>150</v>
      </c>
      <c r="F79" s="8">
        <f t="shared" si="2"/>
        <v>44.979751</v>
      </c>
      <c r="G79" s="8">
        <v>44.979751</v>
      </c>
      <c r="H79" s="8">
        <v>37.607289</v>
      </c>
      <c r="I79" s="8">
        <v>7.372462</v>
      </c>
      <c r="J79" s="8">
        <v>0</v>
      </c>
      <c r="K79" s="8"/>
      <c r="L79" s="8">
        <v>0</v>
      </c>
      <c r="M79" s="8">
        <v>0</v>
      </c>
      <c r="N79" s="8">
        <v>0</v>
      </c>
      <c r="O79" s="8">
        <v>0</v>
      </c>
      <c r="P79" s="8"/>
      <c r="Q79" s="8"/>
      <c r="R79" s="20"/>
      <c r="S79" s="20"/>
      <c r="T79" s="20"/>
      <c r="U79" s="20"/>
      <c r="V79" s="20"/>
      <c r="W79" s="20"/>
      <c r="X79" s="20"/>
      <c r="Y79" s="20"/>
    </row>
    <row r="80" ht="22.5" spans="1:25">
      <c r="A80" s="5" t="s">
        <v>94</v>
      </c>
      <c r="B80" s="5" t="s">
        <v>95</v>
      </c>
      <c r="C80" s="7" t="s">
        <v>95</v>
      </c>
      <c r="D80" s="5" t="s">
        <v>126</v>
      </c>
      <c r="E80" s="5" t="s">
        <v>97</v>
      </c>
      <c r="F80" s="8">
        <f t="shared" si="2"/>
        <v>4.5797</v>
      </c>
      <c r="G80" s="8">
        <v>4.5797</v>
      </c>
      <c r="H80" s="8">
        <v>4.5797</v>
      </c>
      <c r="I80" s="8">
        <v>0</v>
      </c>
      <c r="J80" s="8">
        <v>0</v>
      </c>
      <c r="K80" s="8"/>
      <c r="L80" s="8">
        <v>0</v>
      </c>
      <c r="M80" s="8">
        <v>0</v>
      </c>
      <c r="N80" s="8">
        <v>0</v>
      </c>
      <c r="O80" s="8">
        <v>0</v>
      </c>
      <c r="P80" s="8"/>
      <c r="Q80" s="8"/>
      <c r="R80" s="20"/>
      <c r="S80" s="20"/>
      <c r="T80" s="20"/>
      <c r="U80" s="20"/>
      <c r="V80" s="20"/>
      <c r="W80" s="20"/>
      <c r="X80" s="20"/>
      <c r="Y80" s="20"/>
    </row>
    <row r="81" spans="1:25">
      <c r="A81" s="5" t="s">
        <v>94</v>
      </c>
      <c r="B81" s="5" t="s">
        <v>95</v>
      </c>
      <c r="C81" s="7" t="s">
        <v>98</v>
      </c>
      <c r="D81" s="5" t="s">
        <v>126</v>
      </c>
      <c r="E81" s="5" t="s">
        <v>99</v>
      </c>
      <c r="F81" s="8">
        <f t="shared" si="2"/>
        <v>2.28985</v>
      </c>
      <c r="G81" s="8">
        <v>2.28985</v>
      </c>
      <c r="H81" s="8">
        <v>2.28985</v>
      </c>
      <c r="I81" s="8">
        <v>0</v>
      </c>
      <c r="J81" s="8">
        <v>0</v>
      </c>
      <c r="K81" s="8"/>
      <c r="L81" s="8">
        <v>0</v>
      </c>
      <c r="M81" s="8">
        <v>0</v>
      </c>
      <c r="N81" s="8">
        <v>0</v>
      </c>
      <c r="O81" s="8">
        <v>0</v>
      </c>
      <c r="P81" s="8"/>
      <c r="Q81" s="8"/>
      <c r="R81" s="20"/>
      <c r="S81" s="20"/>
      <c r="T81" s="20"/>
      <c r="U81" s="20"/>
      <c r="V81" s="20"/>
      <c r="W81" s="20"/>
      <c r="X81" s="20"/>
      <c r="Y81" s="20"/>
    </row>
    <row r="82" spans="1:25">
      <c r="A82" s="5" t="s">
        <v>100</v>
      </c>
      <c r="B82" s="5" t="s">
        <v>101</v>
      </c>
      <c r="C82" s="7" t="s">
        <v>110</v>
      </c>
      <c r="D82" s="5" t="s">
        <v>126</v>
      </c>
      <c r="E82" s="5" t="s">
        <v>129</v>
      </c>
      <c r="F82" s="8">
        <f t="shared" si="2"/>
        <v>2.254203</v>
      </c>
      <c r="G82" s="8">
        <v>2.254203</v>
      </c>
      <c r="H82" s="8">
        <v>2.254203</v>
      </c>
      <c r="I82" s="8">
        <v>0</v>
      </c>
      <c r="J82" s="8">
        <v>0</v>
      </c>
      <c r="K82" s="8"/>
      <c r="L82" s="8">
        <v>0</v>
      </c>
      <c r="M82" s="8">
        <v>0</v>
      </c>
      <c r="N82" s="8">
        <v>0</v>
      </c>
      <c r="O82" s="8">
        <v>0</v>
      </c>
      <c r="P82" s="8"/>
      <c r="Q82" s="8"/>
      <c r="R82" s="20"/>
      <c r="S82" s="20"/>
      <c r="T82" s="20"/>
      <c r="U82" s="20"/>
      <c r="V82" s="20"/>
      <c r="W82" s="20"/>
      <c r="X82" s="20"/>
      <c r="Y82" s="20"/>
    </row>
    <row r="83" spans="1:25">
      <c r="A83" s="5" t="s">
        <v>106</v>
      </c>
      <c r="B83" s="5" t="s">
        <v>85</v>
      </c>
      <c r="C83" s="7" t="s">
        <v>151</v>
      </c>
      <c r="D83" s="5" t="s">
        <v>126</v>
      </c>
      <c r="E83" s="5" t="s">
        <v>152</v>
      </c>
      <c r="F83" s="8">
        <f t="shared" si="2"/>
        <v>32.421223</v>
      </c>
      <c r="G83" s="8">
        <v>32.421223</v>
      </c>
      <c r="H83" s="8">
        <v>25.048761</v>
      </c>
      <c r="I83" s="8">
        <v>7.372462</v>
      </c>
      <c r="J83" s="8">
        <v>0</v>
      </c>
      <c r="K83" s="8"/>
      <c r="L83" s="8">
        <v>0</v>
      </c>
      <c r="M83" s="8">
        <v>0</v>
      </c>
      <c r="N83" s="8">
        <v>0</v>
      </c>
      <c r="O83" s="8">
        <v>0</v>
      </c>
      <c r="P83" s="8"/>
      <c r="Q83" s="8"/>
      <c r="R83" s="20"/>
      <c r="S83" s="20"/>
      <c r="T83" s="20"/>
      <c r="U83" s="20"/>
      <c r="V83" s="20"/>
      <c r="W83" s="20"/>
      <c r="X83" s="20"/>
      <c r="Y83" s="20"/>
    </row>
    <row r="84" spans="1:25">
      <c r="A84" s="5" t="s">
        <v>109</v>
      </c>
      <c r="B84" s="5" t="s">
        <v>110</v>
      </c>
      <c r="C84" s="7" t="s">
        <v>86</v>
      </c>
      <c r="D84" s="5" t="s">
        <v>126</v>
      </c>
      <c r="E84" s="5" t="s">
        <v>111</v>
      </c>
      <c r="F84" s="8">
        <f t="shared" si="2"/>
        <v>3.434775</v>
      </c>
      <c r="G84" s="8">
        <v>3.434775</v>
      </c>
      <c r="H84" s="8">
        <v>3.434775</v>
      </c>
      <c r="I84" s="8">
        <v>0</v>
      </c>
      <c r="J84" s="8">
        <v>0</v>
      </c>
      <c r="K84" s="8"/>
      <c r="L84" s="8">
        <v>0</v>
      </c>
      <c r="M84" s="8">
        <v>0</v>
      </c>
      <c r="N84" s="8">
        <v>0</v>
      </c>
      <c r="O84" s="8">
        <v>0</v>
      </c>
      <c r="P84" s="8"/>
      <c r="Q84" s="8"/>
      <c r="R84" s="20"/>
      <c r="S84" s="20"/>
      <c r="T84" s="20"/>
      <c r="U84" s="20"/>
      <c r="V84" s="20"/>
      <c r="W84" s="20"/>
      <c r="X84" s="20"/>
      <c r="Y84" s="20"/>
    </row>
    <row r="85" spans="1:25">
      <c r="A85" s="5"/>
      <c r="B85" s="5"/>
      <c r="C85" s="7"/>
      <c r="D85" s="5" t="s">
        <v>153</v>
      </c>
      <c r="E85" s="5" t="s">
        <v>154</v>
      </c>
      <c r="F85" s="8">
        <f t="shared" si="2"/>
        <v>33.341346</v>
      </c>
      <c r="G85" s="8">
        <v>33.341346</v>
      </c>
      <c r="H85" s="8">
        <v>29.449226</v>
      </c>
      <c r="I85" s="8">
        <v>3.89212</v>
      </c>
      <c r="J85" s="8">
        <v>0</v>
      </c>
      <c r="K85" s="8"/>
      <c r="L85" s="8">
        <v>0</v>
      </c>
      <c r="M85" s="8">
        <v>0</v>
      </c>
      <c r="N85" s="8">
        <v>0</v>
      </c>
      <c r="O85" s="8">
        <v>0</v>
      </c>
      <c r="P85" s="8"/>
      <c r="Q85" s="8"/>
      <c r="R85" s="20"/>
      <c r="S85" s="20"/>
      <c r="T85" s="20"/>
      <c r="U85" s="20"/>
      <c r="V85" s="20"/>
      <c r="W85" s="20"/>
      <c r="X85" s="20"/>
      <c r="Y85" s="20"/>
    </row>
    <row r="86" ht="22.5" spans="1:25">
      <c r="A86" s="5" t="s">
        <v>94</v>
      </c>
      <c r="B86" s="5" t="s">
        <v>95</v>
      </c>
      <c r="C86" s="7" t="s">
        <v>95</v>
      </c>
      <c r="D86" s="5" t="s">
        <v>126</v>
      </c>
      <c r="E86" s="5" t="s">
        <v>97</v>
      </c>
      <c r="F86" s="8">
        <f t="shared" si="2"/>
        <v>3.136958</v>
      </c>
      <c r="G86" s="8">
        <v>3.136958</v>
      </c>
      <c r="H86" s="8">
        <v>3.136958</v>
      </c>
      <c r="I86" s="8">
        <v>0</v>
      </c>
      <c r="J86" s="8">
        <v>0</v>
      </c>
      <c r="K86" s="8"/>
      <c r="L86" s="8">
        <v>0</v>
      </c>
      <c r="M86" s="8">
        <v>0</v>
      </c>
      <c r="N86" s="8">
        <v>0</v>
      </c>
      <c r="O86" s="8">
        <v>0</v>
      </c>
      <c r="P86" s="8"/>
      <c r="Q86" s="8"/>
      <c r="R86" s="20"/>
      <c r="S86" s="20"/>
      <c r="T86" s="20"/>
      <c r="U86" s="20"/>
      <c r="V86" s="20"/>
      <c r="W86" s="20"/>
      <c r="X86" s="20"/>
      <c r="Y86" s="20"/>
    </row>
    <row r="87" spans="1:25">
      <c r="A87" s="5" t="s">
        <v>94</v>
      </c>
      <c r="B87" s="5" t="s">
        <v>95</v>
      </c>
      <c r="C87" s="7" t="s">
        <v>98</v>
      </c>
      <c r="D87" s="5" t="s">
        <v>126</v>
      </c>
      <c r="E87" s="5" t="s">
        <v>99</v>
      </c>
      <c r="F87" s="8">
        <f t="shared" si="2"/>
        <v>1.56848</v>
      </c>
      <c r="G87" s="8">
        <v>1.56848</v>
      </c>
      <c r="H87" s="8">
        <v>1.56848</v>
      </c>
      <c r="I87" s="8">
        <v>0</v>
      </c>
      <c r="J87" s="8">
        <v>0</v>
      </c>
      <c r="K87" s="8"/>
      <c r="L87" s="8">
        <v>0</v>
      </c>
      <c r="M87" s="8">
        <v>0</v>
      </c>
      <c r="N87" s="8">
        <v>0</v>
      </c>
      <c r="O87" s="8">
        <v>0</v>
      </c>
      <c r="P87" s="8"/>
      <c r="Q87" s="8"/>
      <c r="R87" s="20"/>
      <c r="S87" s="20"/>
      <c r="T87" s="20"/>
      <c r="U87" s="20"/>
      <c r="V87" s="20"/>
      <c r="W87" s="20"/>
      <c r="X87" s="20"/>
      <c r="Y87" s="20"/>
    </row>
    <row r="88" spans="1:25">
      <c r="A88" s="5" t="s">
        <v>94</v>
      </c>
      <c r="B88" s="5" t="s">
        <v>155</v>
      </c>
      <c r="C88" s="7" t="s">
        <v>125</v>
      </c>
      <c r="D88" s="5" t="s">
        <v>126</v>
      </c>
      <c r="E88" s="5" t="s">
        <v>156</v>
      </c>
      <c r="F88" s="8">
        <f t="shared" si="2"/>
        <v>24.732322</v>
      </c>
      <c r="G88" s="8">
        <v>24.732322</v>
      </c>
      <c r="H88" s="8">
        <v>20.840202</v>
      </c>
      <c r="I88" s="8">
        <v>3.89212</v>
      </c>
      <c r="J88" s="8">
        <v>0</v>
      </c>
      <c r="K88" s="8"/>
      <c r="L88" s="8">
        <v>0</v>
      </c>
      <c r="M88" s="8">
        <v>0</v>
      </c>
      <c r="N88" s="8">
        <v>0</v>
      </c>
      <c r="O88" s="8">
        <v>0</v>
      </c>
      <c r="P88" s="8"/>
      <c r="Q88" s="8"/>
      <c r="R88" s="20"/>
      <c r="S88" s="20"/>
      <c r="T88" s="20"/>
      <c r="U88" s="20"/>
      <c r="V88" s="20"/>
      <c r="W88" s="20"/>
      <c r="X88" s="20"/>
      <c r="Y88" s="20"/>
    </row>
    <row r="89" spans="1:25">
      <c r="A89" s="5" t="s">
        <v>100</v>
      </c>
      <c r="B89" s="5" t="s">
        <v>101</v>
      </c>
      <c r="C89" s="7" t="s">
        <v>110</v>
      </c>
      <c r="D89" s="5" t="s">
        <v>126</v>
      </c>
      <c r="E89" s="5" t="s">
        <v>129</v>
      </c>
      <c r="F89" s="8">
        <f t="shared" si="2"/>
        <v>1.550867</v>
      </c>
      <c r="G89" s="8">
        <v>1.550867</v>
      </c>
      <c r="H89" s="8">
        <v>1.550867</v>
      </c>
      <c r="I89" s="8">
        <v>0</v>
      </c>
      <c r="J89" s="8">
        <v>0</v>
      </c>
      <c r="K89" s="8"/>
      <c r="L89" s="8">
        <v>0</v>
      </c>
      <c r="M89" s="8">
        <v>0</v>
      </c>
      <c r="N89" s="8">
        <v>0</v>
      </c>
      <c r="O89" s="8">
        <v>0</v>
      </c>
      <c r="P89" s="8"/>
      <c r="Q89" s="8"/>
      <c r="R89" s="20"/>
      <c r="S89" s="20"/>
      <c r="T89" s="20"/>
      <c r="U89" s="20"/>
      <c r="V89" s="20"/>
      <c r="W89" s="20"/>
      <c r="X89" s="20"/>
      <c r="Y89" s="20"/>
    </row>
    <row r="90" spans="1:25">
      <c r="A90" s="5" t="s">
        <v>109</v>
      </c>
      <c r="B90" s="5" t="s">
        <v>110</v>
      </c>
      <c r="C90" s="7" t="s">
        <v>86</v>
      </c>
      <c r="D90" s="5" t="s">
        <v>126</v>
      </c>
      <c r="E90" s="5" t="s">
        <v>111</v>
      </c>
      <c r="F90" s="8">
        <f t="shared" si="2"/>
        <v>2.352719</v>
      </c>
      <c r="G90" s="8">
        <v>2.352719</v>
      </c>
      <c r="H90" s="8">
        <v>2.352719</v>
      </c>
      <c r="I90" s="8">
        <v>0</v>
      </c>
      <c r="J90" s="8">
        <v>0</v>
      </c>
      <c r="K90" s="8"/>
      <c r="L90" s="8">
        <v>0</v>
      </c>
      <c r="M90" s="8">
        <v>0</v>
      </c>
      <c r="N90" s="8">
        <v>0</v>
      </c>
      <c r="O90" s="8">
        <v>0</v>
      </c>
      <c r="P90" s="8"/>
      <c r="Q90" s="8"/>
      <c r="R90" s="20"/>
      <c r="S90" s="20"/>
      <c r="T90" s="20"/>
      <c r="U90" s="20"/>
      <c r="V90" s="20"/>
      <c r="W90" s="20"/>
      <c r="X90" s="20"/>
      <c r="Y90" s="20"/>
    </row>
    <row r="91" spans="1:25">
      <c r="A91" s="5"/>
      <c r="B91" s="5"/>
      <c r="C91" s="7"/>
      <c r="D91" s="5" t="s">
        <v>157</v>
      </c>
      <c r="E91" s="5" t="s">
        <v>158</v>
      </c>
      <c r="F91" s="8">
        <f t="shared" si="2"/>
        <v>94.145744</v>
      </c>
      <c r="G91" s="8">
        <v>94.145744</v>
      </c>
      <c r="H91" s="8">
        <v>82.616955</v>
      </c>
      <c r="I91" s="8">
        <v>8.687189</v>
      </c>
      <c r="J91" s="8">
        <v>2.8416</v>
      </c>
      <c r="K91" s="8"/>
      <c r="L91" s="8">
        <v>0</v>
      </c>
      <c r="M91" s="8">
        <v>0</v>
      </c>
      <c r="N91" s="8">
        <v>0</v>
      </c>
      <c r="O91" s="8">
        <v>0</v>
      </c>
      <c r="P91" s="8"/>
      <c r="Q91" s="8"/>
      <c r="R91" s="20"/>
      <c r="S91" s="20"/>
      <c r="T91" s="20"/>
      <c r="U91" s="20"/>
      <c r="V91" s="20"/>
      <c r="W91" s="20"/>
      <c r="X91" s="20"/>
      <c r="Y91" s="20"/>
    </row>
    <row r="92" spans="1:25">
      <c r="A92" s="5" t="s">
        <v>94</v>
      </c>
      <c r="B92" s="5" t="s">
        <v>95</v>
      </c>
      <c r="C92" s="7" t="s">
        <v>110</v>
      </c>
      <c r="D92" s="5" t="s">
        <v>126</v>
      </c>
      <c r="E92" s="5" t="s">
        <v>128</v>
      </c>
      <c r="F92" s="8">
        <f t="shared" si="2"/>
        <v>2.8416</v>
      </c>
      <c r="G92" s="8">
        <v>2.8416</v>
      </c>
      <c r="H92" s="8">
        <v>0</v>
      </c>
      <c r="I92" s="8">
        <v>0</v>
      </c>
      <c r="J92" s="8">
        <v>2.8416</v>
      </c>
      <c r="K92" s="8"/>
      <c r="L92" s="8">
        <v>0</v>
      </c>
      <c r="M92" s="8">
        <v>0</v>
      </c>
      <c r="N92" s="8">
        <v>0</v>
      </c>
      <c r="O92" s="8">
        <v>0</v>
      </c>
      <c r="P92" s="8"/>
      <c r="Q92" s="8"/>
      <c r="R92" s="20"/>
      <c r="S92" s="20"/>
      <c r="T92" s="20"/>
      <c r="U92" s="20"/>
      <c r="V92" s="20"/>
      <c r="W92" s="20"/>
      <c r="X92" s="20"/>
      <c r="Y92" s="20"/>
    </row>
    <row r="93" ht="22.5" spans="1:25">
      <c r="A93" s="5" t="s">
        <v>94</v>
      </c>
      <c r="B93" s="5" t="s">
        <v>95</v>
      </c>
      <c r="C93" s="7" t="s">
        <v>95</v>
      </c>
      <c r="D93" s="5" t="s">
        <v>126</v>
      </c>
      <c r="E93" s="5" t="s">
        <v>97</v>
      </c>
      <c r="F93" s="8">
        <f t="shared" si="2"/>
        <v>9.497512</v>
      </c>
      <c r="G93" s="8">
        <v>9.497512</v>
      </c>
      <c r="H93" s="8">
        <v>9.497512</v>
      </c>
      <c r="I93" s="8">
        <v>0</v>
      </c>
      <c r="J93" s="8">
        <v>0</v>
      </c>
      <c r="K93" s="8"/>
      <c r="L93" s="8">
        <v>0</v>
      </c>
      <c r="M93" s="8">
        <v>0</v>
      </c>
      <c r="N93" s="8">
        <v>0</v>
      </c>
      <c r="O93" s="8">
        <v>0</v>
      </c>
      <c r="P93" s="8"/>
      <c r="Q93" s="8"/>
      <c r="R93" s="20"/>
      <c r="S93" s="20"/>
      <c r="T93" s="20"/>
      <c r="U93" s="20"/>
      <c r="V93" s="20"/>
      <c r="W93" s="20"/>
      <c r="X93" s="20"/>
      <c r="Y93" s="20"/>
    </row>
    <row r="94" spans="1:25">
      <c r="A94" s="5" t="s">
        <v>94</v>
      </c>
      <c r="B94" s="5" t="s">
        <v>95</v>
      </c>
      <c r="C94" s="7" t="s">
        <v>98</v>
      </c>
      <c r="D94" s="5" t="s">
        <v>126</v>
      </c>
      <c r="E94" s="5" t="s">
        <v>99</v>
      </c>
      <c r="F94" s="8">
        <f t="shared" si="2"/>
        <v>4.748756</v>
      </c>
      <c r="G94" s="8">
        <v>4.748756</v>
      </c>
      <c r="H94" s="8">
        <v>4.748756</v>
      </c>
      <c r="I94" s="8">
        <v>0</v>
      </c>
      <c r="J94" s="8">
        <v>0</v>
      </c>
      <c r="K94" s="8"/>
      <c r="L94" s="8">
        <v>0</v>
      </c>
      <c r="M94" s="8">
        <v>0</v>
      </c>
      <c r="N94" s="8">
        <v>0</v>
      </c>
      <c r="O94" s="8">
        <v>0</v>
      </c>
      <c r="P94" s="8"/>
      <c r="Q94" s="8"/>
      <c r="R94" s="20"/>
      <c r="S94" s="20"/>
      <c r="T94" s="20"/>
      <c r="U94" s="20"/>
      <c r="V94" s="20"/>
      <c r="W94" s="20"/>
      <c r="X94" s="20"/>
      <c r="Y94" s="20"/>
    </row>
    <row r="95" spans="1:25">
      <c r="A95" s="5" t="s">
        <v>100</v>
      </c>
      <c r="B95" s="5" t="s">
        <v>101</v>
      </c>
      <c r="C95" s="7" t="s">
        <v>110</v>
      </c>
      <c r="D95" s="5" t="s">
        <v>126</v>
      </c>
      <c r="E95" s="5" t="s">
        <v>129</v>
      </c>
      <c r="F95" s="8">
        <f t="shared" si="2"/>
        <v>4.673238</v>
      </c>
      <c r="G95" s="8">
        <v>4.673238</v>
      </c>
      <c r="H95" s="8">
        <v>4.673238</v>
      </c>
      <c r="I95" s="8">
        <v>0</v>
      </c>
      <c r="J95" s="8">
        <v>0</v>
      </c>
      <c r="K95" s="8"/>
      <c r="L95" s="8">
        <v>0</v>
      </c>
      <c r="M95" s="8">
        <v>0</v>
      </c>
      <c r="N95" s="8">
        <v>0</v>
      </c>
      <c r="O95" s="8">
        <v>0</v>
      </c>
      <c r="P95" s="8"/>
      <c r="Q95" s="8"/>
      <c r="R95" s="20"/>
      <c r="S95" s="20"/>
      <c r="T95" s="20"/>
      <c r="U95" s="20"/>
      <c r="V95" s="20"/>
      <c r="W95" s="20"/>
      <c r="X95" s="20"/>
      <c r="Y95" s="20"/>
    </row>
    <row r="96" spans="1:25">
      <c r="A96" s="5" t="s">
        <v>106</v>
      </c>
      <c r="B96" s="5" t="s">
        <v>86</v>
      </c>
      <c r="C96" s="7" t="s">
        <v>137</v>
      </c>
      <c r="D96" s="5" t="s">
        <v>126</v>
      </c>
      <c r="E96" s="5" t="s">
        <v>159</v>
      </c>
      <c r="F96" s="8">
        <f t="shared" si="2"/>
        <v>65.261504</v>
      </c>
      <c r="G96" s="8">
        <v>65.261504</v>
      </c>
      <c r="H96" s="8">
        <v>56.574315</v>
      </c>
      <c r="I96" s="8">
        <v>8.687189</v>
      </c>
      <c r="J96" s="8">
        <v>0</v>
      </c>
      <c r="K96" s="8"/>
      <c r="L96" s="8">
        <v>0</v>
      </c>
      <c r="M96" s="8">
        <v>0</v>
      </c>
      <c r="N96" s="8">
        <v>0</v>
      </c>
      <c r="O96" s="8">
        <v>0</v>
      </c>
      <c r="P96" s="8"/>
      <c r="Q96" s="8"/>
      <c r="R96" s="20"/>
      <c r="S96" s="20"/>
      <c r="T96" s="20"/>
      <c r="U96" s="20"/>
      <c r="V96" s="20"/>
      <c r="W96" s="20"/>
      <c r="X96" s="20"/>
      <c r="Y96" s="20"/>
    </row>
    <row r="97" spans="1:25">
      <c r="A97" s="5" t="s">
        <v>109</v>
      </c>
      <c r="B97" s="5" t="s">
        <v>110</v>
      </c>
      <c r="C97" s="7" t="s">
        <v>86</v>
      </c>
      <c r="D97" s="5" t="s">
        <v>126</v>
      </c>
      <c r="E97" s="5" t="s">
        <v>111</v>
      </c>
      <c r="F97" s="8">
        <f t="shared" si="2"/>
        <v>7.123134</v>
      </c>
      <c r="G97" s="8">
        <v>7.123134</v>
      </c>
      <c r="H97" s="8">
        <v>7.123134</v>
      </c>
      <c r="I97" s="8">
        <v>0</v>
      </c>
      <c r="J97" s="8">
        <v>0</v>
      </c>
      <c r="K97" s="8"/>
      <c r="L97" s="8">
        <v>0</v>
      </c>
      <c r="M97" s="8">
        <v>0</v>
      </c>
      <c r="N97" s="8">
        <v>0</v>
      </c>
      <c r="O97" s="8">
        <v>0</v>
      </c>
      <c r="P97" s="8"/>
      <c r="Q97" s="8"/>
      <c r="R97" s="20"/>
      <c r="S97" s="20"/>
      <c r="T97" s="20"/>
      <c r="U97" s="20"/>
      <c r="V97" s="20"/>
      <c r="W97" s="20"/>
      <c r="X97" s="20"/>
      <c r="Y97" s="20"/>
    </row>
    <row r="98" ht="22.5" spans="1:25">
      <c r="A98" s="5"/>
      <c r="B98" s="5"/>
      <c r="C98" s="7"/>
      <c r="D98" s="5" t="s">
        <v>160</v>
      </c>
      <c r="E98" s="5" t="s">
        <v>161</v>
      </c>
      <c r="F98" s="8">
        <f t="shared" si="2"/>
        <v>58.139506</v>
      </c>
      <c r="G98" s="8">
        <v>58.139506</v>
      </c>
      <c r="H98" s="8">
        <v>49.674005</v>
      </c>
      <c r="I98" s="8">
        <v>5.849501</v>
      </c>
      <c r="J98" s="8">
        <v>2.616</v>
      </c>
      <c r="K98" s="8"/>
      <c r="L98" s="8">
        <v>0</v>
      </c>
      <c r="M98" s="8">
        <v>0</v>
      </c>
      <c r="N98" s="8">
        <v>0</v>
      </c>
      <c r="O98" s="8">
        <v>0</v>
      </c>
      <c r="P98" s="8"/>
      <c r="Q98" s="8"/>
      <c r="R98" s="20"/>
      <c r="S98" s="20"/>
      <c r="T98" s="20"/>
      <c r="U98" s="20"/>
      <c r="V98" s="20"/>
      <c r="W98" s="20"/>
      <c r="X98" s="20"/>
      <c r="Y98" s="20"/>
    </row>
    <row r="99" spans="1:25">
      <c r="A99" s="5" t="s">
        <v>94</v>
      </c>
      <c r="B99" s="5" t="s">
        <v>95</v>
      </c>
      <c r="C99" s="7" t="s">
        <v>110</v>
      </c>
      <c r="D99" s="5" t="s">
        <v>126</v>
      </c>
      <c r="E99" s="5" t="s">
        <v>128</v>
      </c>
      <c r="F99" s="8">
        <f t="shared" si="2"/>
        <v>2.616</v>
      </c>
      <c r="G99" s="8">
        <v>2.616</v>
      </c>
      <c r="H99" s="8">
        <v>0</v>
      </c>
      <c r="I99" s="8">
        <v>0</v>
      </c>
      <c r="J99" s="8">
        <v>2.616</v>
      </c>
      <c r="K99" s="8"/>
      <c r="L99" s="8">
        <v>0</v>
      </c>
      <c r="M99" s="8">
        <v>0</v>
      </c>
      <c r="N99" s="8">
        <v>0</v>
      </c>
      <c r="O99" s="8">
        <v>0</v>
      </c>
      <c r="P99" s="8"/>
      <c r="Q99" s="8"/>
      <c r="R99" s="20"/>
      <c r="S99" s="20"/>
      <c r="T99" s="20"/>
      <c r="U99" s="20"/>
      <c r="V99" s="20"/>
      <c r="W99" s="20"/>
      <c r="X99" s="20"/>
      <c r="Y99" s="20"/>
    </row>
    <row r="100" ht="22.5" spans="1:25">
      <c r="A100" s="5" t="s">
        <v>94</v>
      </c>
      <c r="B100" s="5" t="s">
        <v>95</v>
      </c>
      <c r="C100" s="7" t="s">
        <v>95</v>
      </c>
      <c r="D100" s="5" t="s">
        <v>126</v>
      </c>
      <c r="E100" s="5" t="s">
        <v>97</v>
      </c>
      <c r="F100" s="8">
        <f t="shared" si="2"/>
        <v>5.996011</v>
      </c>
      <c r="G100" s="8">
        <v>5.996011</v>
      </c>
      <c r="H100" s="8">
        <v>5.996011</v>
      </c>
      <c r="I100" s="8">
        <v>0</v>
      </c>
      <c r="J100" s="8">
        <v>0</v>
      </c>
      <c r="K100" s="8"/>
      <c r="L100" s="8">
        <v>0</v>
      </c>
      <c r="M100" s="8">
        <v>0</v>
      </c>
      <c r="N100" s="8">
        <v>0</v>
      </c>
      <c r="O100" s="8">
        <v>0</v>
      </c>
      <c r="P100" s="8"/>
      <c r="Q100" s="8"/>
      <c r="R100" s="20"/>
      <c r="S100" s="20"/>
      <c r="T100" s="20"/>
      <c r="U100" s="20"/>
      <c r="V100" s="20"/>
      <c r="W100" s="20"/>
      <c r="X100" s="20"/>
      <c r="Y100" s="20"/>
    </row>
    <row r="101" spans="1:25">
      <c r="A101" s="5" t="s">
        <v>94</v>
      </c>
      <c r="B101" s="5" t="s">
        <v>95</v>
      </c>
      <c r="C101" s="7" t="s">
        <v>98</v>
      </c>
      <c r="D101" s="5" t="s">
        <v>126</v>
      </c>
      <c r="E101" s="5" t="s">
        <v>99</v>
      </c>
      <c r="F101" s="8">
        <f t="shared" si="2"/>
        <v>2.998006</v>
      </c>
      <c r="G101" s="8">
        <v>2.998006</v>
      </c>
      <c r="H101" s="8">
        <v>2.998006</v>
      </c>
      <c r="I101" s="8">
        <v>0</v>
      </c>
      <c r="J101" s="8">
        <v>0</v>
      </c>
      <c r="K101" s="8"/>
      <c r="L101" s="8">
        <v>0</v>
      </c>
      <c r="M101" s="8">
        <v>0</v>
      </c>
      <c r="N101" s="8">
        <v>0</v>
      </c>
      <c r="O101" s="8">
        <v>0</v>
      </c>
      <c r="P101" s="8"/>
      <c r="Q101" s="8"/>
      <c r="R101" s="20"/>
      <c r="S101" s="20"/>
      <c r="T101" s="20"/>
      <c r="U101" s="20"/>
      <c r="V101" s="20"/>
      <c r="W101" s="20"/>
      <c r="X101" s="20"/>
      <c r="Y101" s="20"/>
    </row>
    <row r="102" spans="1:25">
      <c r="A102" s="5" t="s">
        <v>100</v>
      </c>
      <c r="B102" s="5" t="s">
        <v>101</v>
      </c>
      <c r="C102" s="7" t="s">
        <v>110</v>
      </c>
      <c r="D102" s="5" t="s">
        <v>126</v>
      </c>
      <c r="E102" s="5" t="s">
        <v>129</v>
      </c>
      <c r="F102" s="8">
        <f t="shared" si="2"/>
        <v>2.951855</v>
      </c>
      <c r="G102" s="8">
        <v>2.951855</v>
      </c>
      <c r="H102" s="8">
        <v>2.951855</v>
      </c>
      <c r="I102" s="8">
        <v>0</v>
      </c>
      <c r="J102" s="8">
        <v>0</v>
      </c>
      <c r="K102" s="8"/>
      <c r="L102" s="8">
        <v>0</v>
      </c>
      <c r="M102" s="8">
        <v>0</v>
      </c>
      <c r="N102" s="8">
        <v>0</v>
      </c>
      <c r="O102" s="8">
        <v>0</v>
      </c>
      <c r="P102" s="8"/>
      <c r="Q102" s="8"/>
      <c r="R102" s="20"/>
      <c r="S102" s="20"/>
      <c r="T102" s="20"/>
      <c r="U102" s="20"/>
      <c r="V102" s="20"/>
      <c r="W102" s="20"/>
      <c r="X102" s="20"/>
      <c r="Y102" s="20"/>
    </row>
    <row r="103" spans="1:25">
      <c r="A103" s="5" t="s">
        <v>106</v>
      </c>
      <c r="B103" s="5" t="s">
        <v>86</v>
      </c>
      <c r="C103" s="7" t="s">
        <v>137</v>
      </c>
      <c r="D103" s="5" t="s">
        <v>126</v>
      </c>
      <c r="E103" s="5" t="s">
        <v>159</v>
      </c>
      <c r="F103" s="8">
        <f t="shared" si="2"/>
        <v>39.080626</v>
      </c>
      <c r="G103" s="8">
        <v>39.080626</v>
      </c>
      <c r="H103" s="8">
        <v>33.231125</v>
      </c>
      <c r="I103" s="8">
        <v>5.849501</v>
      </c>
      <c r="J103" s="8">
        <v>0</v>
      </c>
      <c r="K103" s="8"/>
      <c r="L103" s="8">
        <v>0</v>
      </c>
      <c r="M103" s="8">
        <v>0</v>
      </c>
      <c r="N103" s="8">
        <v>0</v>
      </c>
      <c r="O103" s="8">
        <v>0</v>
      </c>
      <c r="P103" s="8"/>
      <c r="Q103" s="8"/>
      <c r="R103" s="20"/>
      <c r="S103" s="20"/>
      <c r="T103" s="20"/>
      <c r="U103" s="20"/>
      <c r="V103" s="20"/>
      <c r="W103" s="20"/>
      <c r="X103" s="20"/>
      <c r="Y103" s="20"/>
    </row>
    <row r="104" spans="1:25">
      <c r="A104" s="5" t="s">
        <v>109</v>
      </c>
      <c r="B104" s="5" t="s">
        <v>110</v>
      </c>
      <c r="C104" s="7" t="s">
        <v>86</v>
      </c>
      <c r="D104" s="5" t="s">
        <v>126</v>
      </c>
      <c r="E104" s="5" t="s">
        <v>111</v>
      </c>
      <c r="F104" s="8">
        <f t="shared" si="2"/>
        <v>4.497008</v>
      </c>
      <c r="G104" s="8">
        <v>4.497008</v>
      </c>
      <c r="H104" s="8">
        <v>4.497008</v>
      </c>
      <c r="I104" s="8">
        <v>0</v>
      </c>
      <c r="J104" s="8">
        <v>0</v>
      </c>
      <c r="K104" s="8"/>
      <c r="L104" s="8">
        <v>0</v>
      </c>
      <c r="M104" s="8">
        <v>0</v>
      </c>
      <c r="N104" s="8">
        <v>0</v>
      </c>
      <c r="O104" s="8">
        <v>0</v>
      </c>
      <c r="P104" s="8"/>
      <c r="Q104" s="8"/>
      <c r="R104" s="20"/>
      <c r="S104" s="20"/>
      <c r="T104" s="20"/>
      <c r="U104" s="20"/>
      <c r="V104" s="20"/>
      <c r="W104" s="20"/>
      <c r="X104" s="20"/>
      <c r="Y104" s="20"/>
    </row>
    <row r="105" spans="1:25">
      <c r="A105" s="5"/>
      <c r="B105" s="5"/>
      <c r="C105" s="7"/>
      <c r="D105" s="5" t="s">
        <v>162</v>
      </c>
      <c r="E105" s="5" t="s">
        <v>163</v>
      </c>
      <c r="F105" s="8">
        <f t="shared" si="2"/>
        <v>68.229345</v>
      </c>
      <c r="G105" s="8">
        <v>68.229345</v>
      </c>
      <c r="H105" s="8">
        <v>61.441907</v>
      </c>
      <c r="I105" s="8">
        <v>6.787438</v>
      </c>
      <c r="J105" s="8">
        <v>0</v>
      </c>
      <c r="K105" s="8"/>
      <c r="L105" s="8">
        <v>0</v>
      </c>
      <c r="M105" s="8">
        <v>0</v>
      </c>
      <c r="N105" s="8">
        <v>0</v>
      </c>
      <c r="O105" s="8">
        <v>0</v>
      </c>
      <c r="P105" s="8"/>
      <c r="Q105" s="8"/>
      <c r="R105" s="20"/>
      <c r="S105" s="20"/>
      <c r="T105" s="20"/>
      <c r="U105" s="20"/>
      <c r="V105" s="20"/>
      <c r="W105" s="20"/>
      <c r="X105" s="20"/>
      <c r="Y105" s="20"/>
    </row>
    <row r="106" ht="22.5" spans="1:25">
      <c r="A106" s="5" t="s">
        <v>94</v>
      </c>
      <c r="B106" s="5" t="s">
        <v>95</v>
      </c>
      <c r="C106" s="7" t="s">
        <v>95</v>
      </c>
      <c r="D106" s="5" t="s">
        <v>126</v>
      </c>
      <c r="E106" s="5" t="s">
        <v>97</v>
      </c>
      <c r="F106" s="8">
        <f t="shared" si="2"/>
        <v>7.099508</v>
      </c>
      <c r="G106" s="8">
        <v>7.099508</v>
      </c>
      <c r="H106" s="8">
        <v>7.099508</v>
      </c>
      <c r="I106" s="8">
        <v>0</v>
      </c>
      <c r="J106" s="8">
        <v>0</v>
      </c>
      <c r="K106" s="8"/>
      <c r="L106" s="8">
        <v>0</v>
      </c>
      <c r="M106" s="8">
        <v>0</v>
      </c>
      <c r="N106" s="8">
        <v>0</v>
      </c>
      <c r="O106" s="8">
        <v>0</v>
      </c>
      <c r="P106" s="8"/>
      <c r="Q106" s="8"/>
      <c r="R106" s="20"/>
      <c r="S106" s="20"/>
      <c r="T106" s="20"/>
      <c r="U106" s="20"/>
      <c r="V106" s="20"/>
      <c r="W106" s="20"/>
      <c r="X106" s="20"/>
      <c r="Y106" s="20"/>
    </row>
    <row r="107" spans="1:25">
      <c r="A107" s="5" t="s">
        <v>94</v>
      </c>
      <c r="B107" s="5" t="s">
        <v>95</v>
      </c>
      <c r="C107" s="7" t="s">
        <v>98</v>
      </c>
      <c r="D107" s="5" t="s">
        <v>126</v>
      </c>
      <c r="E107" s="5" t="s">
        <v>99</v>
      </c>
      <c r="F107" s="8">
        <f t="shared" si="2"/>
        <v>3.549754</v>
      </c>
      <c r="G107" s="8">
        <v>3.549754</v>
      </c>
      <c r="H107" s="8">
        <v>3.549754</v>
      </c>
      <c r="I107" s="8">
        <v>0</v>
      </c>
      <c r="J107" s="8">
        <v>0</v>
      </c>
      <c r="K107" s="8"/>
      <c r="L107" s="8">
        <v>0</v>
      </c>
      <c r="M107" s="8">
        <v>0</v>
      </c>
      <c r="N107" s="8">
        <v>0</v>
      </c>
      <c r="O107" s="8">
        <v>0</v>
      </c>
      <c r="P107" s="8"/>
      <c r="Q107" s="8"/>
      <c r="R107" s="20"/>
      <c r="S107" s="20"/>
      <c r="T107" s="20"/>
      <c r="U107" s="20"/>
      <c r="V107" s="20"/>
      <c r="W107" s="20"/>
      <c r="X107" s="20"/>
      <c r="Y107" s="20"/>
    </row>
    <row r="108" spans="1:25">
      <c r="A108" s="5" t="s">
        <v>100</v>
      </c>
      <c r="B108" s="5" t="s">
        <v>101</v>
      </c>
      <c r="C108" s="7" t="s">
        <v>110</v>
      </c>
      <c r="D108" s="5" t="s">
        <v>126</v>
      </c>
      <c r="E108" s="5" t="s">
        <v>129</v>
      </c>
      <c r="F108" s="8">
        <f t="shared" si="2"/>
        <v>3.497011</v>
      </c>
      <c r="G108" s="8">
        <v>3.497011</v>
      </c>
      <c r="H108" s="8">
        <v>3.497011</v>
      </c>
      <c r="I108" s="8">
        <v>0</v>
      </c>
      <c r="J108" s="8">
        <v>0</v>
      </c>
      <c r="K108" s="8"/>
      <c r="L108" s="8">
        <v>0</v>
      </c>
      <c r="M108" s="8">
        <v>0</v>
      </c>
      <c r="N108" s="8">
        <v>0</v>
      </c>
      <c r="O108" s="8">
        <v>0</v>
      </c>
      <c r="P108" s="8"/>
      <c r="Q108" s="8"/>
      <c r="R108" s="20"/>
      <c r="S108" s="20"/>
      <c r="T108" s="20"/>
      <c r="U108" s="20"/>
      <c r="V108" s="20"/>
      <c r="W108" s="20"/>
      <c r="X108" s="20"/>
      <c r="Y108" s="20"/>
    </row>
    <row r="109" spans="1:25">
      <c r="A109" s="5" t="s">
        <v>106</v>
      </c>
      <c r="B109" s="5" t="s">
        <v>86</v>
      </c>
      <c r="C109" s="7" t="s">
        <v>137</v>
      </c>
      <c r="D109" s="5" t="s">
        <v>126</v>
      </c>
      <c r="E109" s="5" t="s">
        <v>159</v>
      </c>
      <c r="F109" s="8">
        <f t="shared" si="2"/>
        <v>48.758441</v>
      </c>
      <c r="G109" s="8">
        <v>48.758441</v>
      </c>
      <c r="H109" s="8">
        <v>41.971003</v>
      </c>
      <c r="I109" s="8">
        <v>6.787438</v>
      </c>
      <c r="J109" s="8">
        <v>0</v>
      </c>
      <c r="K109" s="8"/>
      <c r="L109" s="8">
        <v>0</v>
      </c>
      <c r="M109" s="8">
        <v>0</v>
      </c>
      <c r="N109" s="8">
        <v>0</v>
      </c>
      <c r="O109" s="8">
        <v>0</v>
      </c>
      <c r="P109" s="8"/>
      <c r="Q109" s="8"/>
      <c r="R109" s="20"/>
      <c r="S109" s="20"/>
      <c r="T109" s="20"/>
      <c r="U109" s="20"/>
      <c r="V109" s="20"/>
      <c r="W109" s="20"/>
      <c r="X109" s="20"/>
      <c r="Y109" s="20"/>
    </row>
    <row r="110" spans="1:25">
      <c r="A110" s="5" t="s">
        <v>109</v>
      </c>
      <c r="B110" s="5" t="s">
        <v>110</v>
      </c>
      <c r="C110" s="7" t="s">
        <v>86</v>
      </c>
      <c r="D110" s="5" t="s">
        <v>126</v>
      </c>
      <c r="E110" s="5" t="s">
        <v>111</v>
      </c>
      <c r="F110" s="8">
        <f t="shared" si="2"/>
        <v>5.324631</v>
      </c>
      <c r="G110" s="8">
        <v>5.324631</v>
      </c>
      <c r="H110" s="8">
        <v>5.324631</v>
      </c>
      <c r="I110" s="8">
        <v>0</v>
      </c>
      <c r="J110" s="8">
        <v>0</v>
      </c>
      <c r="K110" s="8"/>
      <c r="L110" s="8">
        <v>0</v>
      </c>
      <c r="M110" s="8">
        <v>0</v>
      </c>
      <c r="N110" s="8">
        <v>0</v>
      </c>
      <c r="O110" s="8">
        <v>0</v>
      </c>
      <c r="P110" s="8"/>
      <c r="Q110" s="8"/>
      <c r="R110" s="20"/>
      <c r="S110" s="20"/>
      <c r="T110" s="20"/>
      <c r="U110" s="20"/>
      <c r="V110" s="20"/>
      <c r="W110" s="20"/>
      <c r="X110" s="20"/>
      <c r="Y110" s="20"/>
    </row>
    <row r="111" spans="1:25">
      <c r="A111" s="5"/>
      <c r="B111" s="5"/>
      <c r="C111" s="7"/>
      <c r="D111" s="5" t="s">
        <v>164</v>
      </c>
      <c r="E111" s="5" t="s">
        <v>165</v>
      </c>
      <c r="F111" s="8">
        <f t="shared" si="2"/>
        <v>35.607355</v>
      </c>
      <c r="G111" s="8">
        <v>35.607355</v>
      </c>
      <c r="H111" s="8">
        <v>31.247753</v>
      </c>
      <c r="I111" s="8">
        <v>4.359602</v>
      </c>
      <c r="J111" s="8">
        <v>0</v>
      </c>
      <c r="K111" s="8"/>
      <c r="L111" s="8">
        <v>0</v>
      </c>
      <c r="M111" s="8">
        <v>0</v>
      </c>
      <c r="N111" s="8">
        <v>0</v>
      </c>
      <c r="O111" s="8">
        <v>0</v>
      </c>
      <c r="P111" s="8"/>
      <c r="Q111" s="8"/>
      <c r="R111" s="20"/>
      <c r="S111" s="20"/>
      <c r="T111" s="20"/>
      <c r="U111" s="20"/>
      <c r="V111" s="20"/>
      <c r="W111" s="20"/>
      <c r="X111" s="20"/>
      <c r="Y111" s="20"/>
    </row>
    <row r="112" ht="22.5" spans="1:25">
      <c r="A112" s="5" t="s">
        <v>94</v>
      </c>
      <c r="B112" s="5" t="s">
        <v>95</v>
      </c>
      <c r="C112" s="7" t="s">
        <v>95</v>
      </c>
      <c r="D112" s="5" t="s">
        <v>126</v>
      </c>
      <c r="E112" s="5" t="s">
        <v>97</v>
      </c>
      <c r="F112" s="8">
        <f t="shared" si="2"/>
        <v>3.676819</v>
      </c>
      <c r="G112" s="8">
        <v>3.676819</v>
      </c>
      <c r="H112" s="8">
        <v>3.676819</v>
      </c>
      <c r="I112" s="8">
        <v>0</v>
      </c>
      <c r="J112" s="8">
        <v>0</v>
      </c>
      <c r="K112" s="8"/>
      <c r="L112" s="8">
        <v>0</v>
      </c>
      <c r="M112" s="8">
        <v>0</v>
      </c>
      <c r="N112" s="8">
        <v>0</v>
      </c>
      <c r="O112" s="8">
        <v>0</v>
      </c>
      <c r="P112" s="8"/>
      <c r="Q112" s="8"/>
      <c r="R112" s="20"/>
      <c r="S112" s="20"/>
      <c r="T112" s="20"/>
      <c r="U112" s="20"/>
      <c r="V112" s="20"/>
      <c r="W112" s="20"/>
      <c r="X112" s="20"/>
      <c r="Y112" s="20"/>
    </row>
    <row r="113" spans="1:25">
      <c r="A113" s="5" t="s">
        <v>94</v>
      </c>
      <c r="B113" s="5" t="s">
        <v>95</v>
      </c>
      <c r="C113" s="7" t="s">
        <v>98</v>
      </c>
      <c r="D113" s="5" t="s">
        <v>126</v>
      </c>
      <c r="E113" s="5" t="s">
        <v>99</v>
      </c>
      <c r="F113" s="8">
        <f t="shared" si="2"/>
        <v>1.83841</v>
      </c>
      <c r="G113" s="8">
        <v>1.83841</v>
      </c>
      <c r="H113" s="8">
        <v>1.83841</v>
      </c>
      <c r="I113" s="8">
        <v>0</v>
      </c>
      <c r="J113" s="8">
        <v>0</v>
      </c>
      <c r="K113" s="8"/>
      <c r="L113" s="8">
        <v>0</v>
      </c>
      <c r="M113" s="8">
        <v>0</v>
      </c>
      <c r="N113" s="8">
        <v>0</v>
      </c>
      <c r="O113" s="8">
        <v>0</v>
      </c>
      <c r="P113" s="8"/>
      <c r="Q113" s="8"/>
      <c r="R113" s="20"/>
      <c r="S113" s="20"/>
      <c r="T113" s="20"/>
      <c r="U113" s="20"/>
      <c r="V113" s="20"/>
      <c r="W113" s="20"/>
      <c r="X113" s="20"/>
      <c r="Y113" s="20"/>
    </row>
    <row r="114" spans="1:25">
      <c r="A114" s="5" t="s">
        <v>100</v>
      </c>
      <c r="B114" s="5" t="s">
        <v>101</v>
      </c>
      <c r="C114" s="7" t="s">
        <v>110</v>
      </c>
      <c r="D114" s="5" t="s">
        <v>126</v>
      </c>
      <c r="E114" s="5" t="s">
        <v>129</v>
      </c>
      <c r="F114" s="8">
        <f t="shared" si="2"/>
        <v>1.81405</v>
      </c>
      <c r="G114" s="8">
        <v>1.81405</v>
      </c>
      <c r="H114" s="8">
        <v>1.81405</v>
      </c>
      <c r="I114" s="8">
        <v>0</v>
      </c>
      <c r="J114" s="8">
        <v>0</v>
      </c>
      <c r="K114" s="8"/>
      <c r="L114" s="8">
        <v>0</v>
      </c>
      <c r="M114" s="8">
        <v>0</v>
      </c>
      <c r="N114" s="8">
        <v>0</v>
      </c>
      <c r="O114" s="8">
        <v>0</v>
      </c>
      <c r="P114" s="8"/>
      <c r="Q114" s="8"/>
      <c r="R114" s="20"/>
      <c r="S114" s="20"/>
      <c r="T114" s="20"/>
      <c r="U114" s="20"/>
      <c r="V114" s="20"/>
      <c r="W114" s="20"/>
      <c r="X114" s="20"/>
      <c r="Y114" s="20"/>
    </row>
    <row r="115" spans="1:25">
      <c r="A115" s="5" t="s">
        <v>106</v>
      </c>
      <c r="B115" s="5" t="s">
        <v>95</v>
      </c>
      <c r="C115" s="7" t="s">
        <v>125</v>
      </c>
      <c r="D115" s="5" t="s">
        <v>126</v>
      </c>
      <c r="E115" s="5" t="s">
        <v>166</v>
      </c>
      <c r="F115" s="8">
        <f t="shared" si="2"/>
        <v>25.520462</v>
      </c>
      <c r="G115" s="8">
        <v>25.520462</v>
      </c>
      <c r="H115" s="8">
        <v>21.16086</v>
      </c>
      <c r="I115" s="8">
        <v>4.359602</v>
      </c>
      <c r="J115" s="8">
        <v>0</v>
      </c>
      <c r="K115" s="8"/>
      <c r="L115" s="8">
        <v>0</v>
      </c>
      <c r="M115" s="8">
        <v>0</v>
      </c>
      <c r="N115" s="8">
        <v>0</v>
      </c>
      <c r="O115" s="8">
        <v>0</v>
      </c>
      <c r="P115" s="8"/>
      <c r="Q115" s="8"/>
      <c r="R115" s="20"/>
      <c r="S115" s="20"/>
      <c r="T115" s="20"/>
      <c r="U115" s="20"/>
      <c r="V115" s="20"/>
      <c r="W115" s="20"/>
      <c r="X115" s="20"/>
      <c r="Y115" s="20"/>
    </row>
    <row r="116" spans="1:25">
      <c r="A116" s="5" t="s">
        <v>109</v>
      </c>
      <c r="B116" s="5" t="s">
        <v>110</v>
      </c>
      <c r="C116" s="7" t="s">
        <v>86</v>
      </c>
      <c r="D116" s="5" t="s">
        <v>126</v>
      </c>
      <c r="E116" s="5" t="s">
        <v>111</v>
      </c>
      <c r="F116" s="8">
        <f t="shared" si="2"/>
        <v>2.757614</v>
      </c>
      <c r="G116" s="8">
        <v>2.757614</v>
      </c>
      <c r="H116" s="8">
        <v>2.757614</v>
      </c>
      <c r="I116" s="8">
        <v>0</v>
      </c>
      <c r="J116" s="8">
        <v>0</v>
      </c>
      <c r="K116" s="8"/>
      <c r="L116" s="8">
        <v>0</v>
      </c>
      <c r="M116" s="8">
        <v>0</v>
      </c>
      <c r="N116" s="8">
        <v>0</v>
      </c>
      <c r="O116" s="8">
        <v>0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330</v>
      </c>
      <c r="Y1" s="9"/>
    </row>
    <row r="2" ht="19.5" customHeight="1" spans="1:25">
      <c r="A2" s="3" t="s">
        <v>331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301</v>
      </c>
      <c r="E4" s="4" t="s">
        <v>329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332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2021-02-10T02:45:30Z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