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61" firstSheet="3" activeTab="3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12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_FilterDatabase" localSheetId="3" hidden="1">表3.一般公共预算基本支出表!$A$1:$E$42</definedName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 calcMode="manual"/>
</workbook>
</file>

<file path=xl/sharedStrings.xml><?xml version="1.0" encoding="utf-8"?>
<sst xmlns="http://schemas.openxmlformats.org/spreadsheetml/2006/main" count="1944" uniqueCount="370">
  <si>
    <t>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</si>
  <si>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</si>
  <si>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</si>
  <si>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</si>
  <si>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</si>
  <si>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</si>
  <si>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</si>
  <si>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</si>
  <si>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</si>
  <si>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</si>
  <si>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</si>
  <si>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</si>
  <si>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</si>
  <si>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</si>
  <si>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</si>
  <si>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</si>
  <si>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</si>
  <si>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</si>
  <si>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</si>
  <si>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</si>
  <si>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</si>
  <si>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</si>
  <si>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</si>
  <si>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</si>
  <si>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</si>
  <si>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</si>
  <si>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</si>
  <si>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</si>
  <si>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</si>
  <si>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</si>
  <si>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</si>
  <si>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</si>
  <si>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</si>
  <si>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</si>
  <si>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</si>
  <si>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</si>
  <si>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</si>
  <si>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</si>
  <si>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</si>
  <si>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</si>
  <si>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</si>
  <si>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</si>
  <si>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</si>
  <si>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</si>
  <si>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</si>
  <si>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</si>
  <si>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</si>
  <si>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</si>
  <si>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</si>
  <si>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</si>
  <si>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</si>
  <si>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</si>
  <si>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</si>
  <si>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</si>
  <si>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</si>
  <si>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</si>
  <si>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</si>
  <si>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</si>
  <si>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</si>
  <si>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</si>
  <si>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</si>
  <si>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</si>
  <si>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</si>
  <si>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</si>
  <si>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</si>
  <si>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</si>
  <si>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</si>
  <si>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</si>
  <si>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</si>
  <si>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</si>
  <si>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</si>
  <si>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</si>
  <si>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</si>
  <si>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</si>
  <si>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</si>
  <si>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</si>
  <si>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</si>
  <si>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</si>
  <si>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>表10</t>
  </si>
  <si>
    <t xml:space="preserve"> ** </t>
  </si>
  <si>
    <t>**</t>
  </si>
  <si>
    <t>508</t>
  </si>
  <si>
    <t>江口乡</t>
  </si>
  <si>
    <t xml:space="preserve">  508001001</t>
  </si>
  <si>
    <t xml:space="preserve">  鹿寨县江口乡人民政府</t>
  </si>
  <si>
    <t>201</t>
  </si>
  <si>
    <t>03</t>
  </si>
  <si>
    <t>01</t>
  </si>
  <si>
    <t xml:space="preserve">             </t>
  </si>
  <si>
    <t xml:space="preserve">    行政运行（政府办公厅（室）及相关机构事务）</t>
  </si>
  <si>
    <t>38</t>
  </si>
  <si>
    <t>99</t>
  </si>
  <si>
    <t xml:space="preserve">    其他市场监督管理事务</t>
  </si>
  <si>
    <t>204</t>
  </si>
  <si>
    <t xml:space="preserve">    其他公共安全支出</t>
  </si>
  <si>
    <t>208</t>
  </si>
  <si>
    <t>05</t>
  </si>
  <si>
    <t xml:space="preserve">    行政单位离退休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</si>
  <si>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</si>
  <si>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</si>
  <si>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</si>
  <si>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</si>
  <si>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</si>
  <si>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行政单位医疗</t>
  </si>
  <si>
    <t xml:space="preserve">    公务员医疗补助</t>
  </si>
  <si>
    <t>212</t>
  </si>
  <si>
    <t xml:space="preserve">    城乡社区环境卫生</t>
  </si>
  <si>
    <t>213</t>
  </si>
  <si>
    <t>07</t>
  </si>
  <si>
    <t xml:space="preserve">    对村民委员会和村党支部的补助</t>
  </si>
  <si>
    <t>221</t>
  </si>
  <si>
    <t>02</t>
  </si>
  <si>
    <t xml:space="preserve">    住房公积金</t>
  </si>
  <si>
    <t xml:space="preserve">  508001002</t>
  </si>
  <si>
    <t xml:space="preserve">  鹿寨县江口乡人大办</t>
  </si>
  <si>
    <t xml:space="preserve">    行政运行（人大事务）</t>
  </si>
  <si>
    <t xml:space="preserve">  508001003</t>
  </si>
  <si>
    <t xml:space="preserve">  鹿寨县江口乡党委办</t>
  </si>
  <si>
    <t>31</t>
  </si>
  <si>
    <t xml:space="preserve">    行政运行（党委办公厅（室）及相关机构事务）</t>
  </si>
  <si>
    <t xml:space="preserve">  508001005</t>
  </si>
  <si>
    <t xml:space="preserve">  鹿寨县江口乡社团</t>
  </si>
  <si>
    <t>29</t>
  </si>
  <si>
    <t xml:space="preserve">    行政运行（群众团体事务）</t>
  </si>
  <si>
    <t xml:space="preserve">  508002</t>
  </si>
  <si>
    <t xml:space="preserve">  鹿寨县江口乡财政所</t>
  </si>
  <si>
    <t>50</t>
  </si>
  <si>
    <t xml:space="preserve">          </t>
  </si>
  <si>
    <t xml:space="preserve">    事业运行（财政事务）</t>
  </si>
  <si>
    <t xml:space="preserve">    事业单位离退休</t>
  </si>
  <si>
    <t xml:space="preserve">    事业单位医疗</t>
  </si>
  <si>
    <t xml:space="preserve">  508003</t>
  </si>
  <si>
    <t xml:space="preserve">  鹿寨县江口乡文化体育和广播电视站</t>
  </si>
  <si>
    <t>207</t>
  </si>
  <si>
    <t>08</t>
  </si>
  <si>
    <t xml:space="preserve">    广播电视事务</t>
  </si>
  <si>
    <t xml:space="preserve">  508006</t>
  </si>
  <si>
    <t xml:space="preserve">  鹿寨县江口乡林业站</t>
  </si>
  <si>
    <t>04</t>
  </si>
  <si>
    <t xml:space="preserve">    事业机构</t>
  </si>
  <si>
    <t xml:space="preserve">  508008</t>
  </si>
  <si>
    <t xml:space="preserve">  鹿寨县江口乡卫生和计划生育服务所</t>
  </si>
  <si>
    <t>17</t>
  </si>
  <si>
    <t xml:space="preserve">    计划生育服务</t>
  </si>
  <si>
    <t xml:space="preserve">  508009</t>
  </si>
  <si>
    <t xml:space="preserve">  鹿寨县江口乡国土规建环保安监站</t>
  </si>
  <si>
    <t xml:space="preserve">    其他城乡社区管理事务支出</t>
  </si>
  <si>
    <t xml:space="preserve">  508014</t>
  </si>
  <si>
    <t xml:space="preserve">  鹿寨县江口乡社会保障服务中心</t>
  </si>
  <si>
    <t xml:space="preserve">    社会保险业务管理事务</t>
  </si>
  <si>
    <t xml:space="preserve">  508016</t>
  </si>
  <si>
    <t xml:space="preserve">  鹿寨县江口乡水利站</t>
  </si>
  <si>
    <t>10</t>
  </si>
  <si>
    <t xml:space="preserve">    水土保持</t>
  </si>
  <si>
    <t xml:space="preserve">  508017</t>
  </si>
  <si>
    <t xml:space="preserve">  鹿寨县江口乡退役军人服务站</t>
  </si>
  <si>
    <t>28</t>
  </si>
  <si>
    <t xml:space="preserve">    事业运行（退役军人管理事务）</t>
  </si>
  <si>
    <t xml:space="preserve">  508018</t>
  </si>
  <si>
    <t xml:space="preserve">  鹿寨县江口乡农业技术推广站</t>
  </si>
  <si>
    <t xml:space="preserve">    事业运行（农业农村）</t>
  </si>
  <si>
    <t xml:space="preserve">  508019</t>
  </si>
  <si>
    <t xml:space="preserve">  鹿寨县江口乡农业机械化技术推广与管理站</t>
  </si>
  <si>
    <t xml:space="preserve">  508020</t>
  </si>
  <si>
    <t xml:space="preserve">  鹿寨县江口乡水产畜牧兽医站</t>
  </si>
  <si>
    <t xml:space="preserve">    机关服务（农业农村）</t>
  </si>
  <si>
    <t xml:space="preserve">  508021</t>
  </si>
  <si>
    <t xml:space="preserve">  鹿寨县江口乡扶贫开发工作站</t>
  </si>
  <si>
    <t xml:space="preserve">    扶贫事业机构</t>
  </si>
  <si>
    <t>公开03表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</si>
  <si>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</si>
  <si>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</si>
  <si>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</si>
  <si>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</si>
  <si>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</si>
  <si>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工资福利</t>
  </si>
  <si>
    <t>30101</t>
  </si>
  <si>
    <t>基本工资</t>
  </si>
  <si>
    <t>30102</t>
  </si>
  <si>
    <t>津贴补贴</t>
  </si>
  <si>
    <t>30103</t>
  </si>
  <si>
    <t>奖金</t>
  </si>
  <si>
    <t>30108</t>
  </si>
  <si>
    <t>机关事业单位基本养老保险缴费</t>
  </si>
  <si>
    <t>30109</t>
  </si>
  <si>
    <t>职业年金</t>
  </si>
  <si>
    <t>30110</t>
  </si>
  <si>
    <t>医疗保险</t>
  </si>
  <si>
    <t>30112</t>
  </si>
  <si>
    <t>其他社会保障缴费</t>
  </si>
  <si>
    <t>30111</t>
  </si>
  <si>
    <t>在职人员医疗补助</t>
  </si>
  <si>
    <t>30113</t>
  </si>
  <si>
    <t>在职住房公积金</t>
  </si>
  <si>
    <t>30107</t>
  </si>
  <si>
    <t>绩效工资</t>
  </si>
  <si>
    <t>30199</t>
  </si>
  <si>
    <t>其他工资福利支出</t>
  </si>
  <si>
    <t>302</t>
  </si>
  <si>
    <t>办公费</t>
  </si>
  <si>
    <t>印刷费</t>
  </si>
  <si>
    <t>水费</t>
  </si>
  <si>
    <t>电费</t>
  </si>
  <si>
    <t>邮电费</t>
  </si>
  <si>
    <t>差旅费</t>
  </si>
  <si>
    <t>维修（护）费</t>
  </si>
  <si>
    <t>会议费</t>
  </si>
  <si>
    <t>培训费</t>
  </si>
  <si>
    <t>公务接待费</t>
  </si>
  <si>
    <t>公务用车运行维护费</t>
  </si>
  <si>
    <t>其他交通费</t>
  </si>
  <si>
    <t>工会经费</t>
  </si>
  <si>
    <t>伙食补助</t>
  </si>
  <si>
    <t>公务交通补贴</t>
  </si>
  <si>
    <t>通讯补贴</t>
  </si>
  <si>
    <t>对家庭和个人的补助</t>
  </si>
  <si>
    <t>离退休支出</t>
  </si>
  <si>
    <t>生活补助</t>
  </si>
  <si>
    <t>独生子女保健费</t>
  </si>
  <si>
    <t>30307</t>
  </si>
  <si>
    <t>退休人员医疗补助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</si>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</sst>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#0"/>
    <numFmt numFmtId="177" formatCode="#,##0.00_ "/>
    <numFmt numFmtId="178" formatCode="0.00_ "/>
  </numFmts>
  <fonts count="37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9"/>
      <color indexed="8"/>
      <name val="宋体"/>
      <charset val="134"/>
      <scheme val="minor"/>
    </font>
    <font>
      <sz val="11"/>
      <name val="SimSun"/>
      <charset val="134"/>
    </font>
    <font>
      <b/>
      <sz val="11"/>
      <name val="SimSun"/>
      <charset val="134"/>
    </font>
    <font>
      <sz val="10"/>
      <name val="宋体"/>
      <charset val="134"/>
    </font>
    <font>
      <b/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9"/>
      <name val="SimSun"/>
      <charset val="134"/>
    </font>
    <font>
      <b/>
      <sz val="9"/>
      <color indexed="8"/>
      <name val="宋体"/>
      <charset val="134"/>
      <scheme val="minor"/>
    </font>
    <font>
      <b/>
      <sz val="9"/>
      <color rgb="FFFF0000"/>
      <name val="SimSun"/>
      <charset val="134"/>
    </font>
    <font>
      <sz val="9"/>
      <color rgb="FFFF0000"/>
      <name val="宋体"/>
      <charset val="134"/>
      <scheme val="minor"/>
    </font>
    <font>
      <b/>
      <sz val="10"/>
      <color rgb="FFFF0000"/>
      <name val="宋体"/>
      <charset val="134"/>
    </font>
    <font>
      <b/>
      <sz val="9"/>
      <color rgb="FFFF0000"/>
      <name val="宋体"/>
      <charset val="134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8" fillId="15" borderId="17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29" borderId="22" applyNumberFormat="0" applyFon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4" fillId="18" borderId="21" applyNumberFormat="0" applyAlignment="0" applyProtection="0">
      <alignment vertical="center"/>
    </xf>
    <xf numFmtId="0" fontId="29" fillId="18" borderId="17" applyNumberFormat="0" applyAlignment="0" applyProtection="0">
      <alignment vertical="center"/>
    </xf>
    <xf numFmtId="0" fontId="23" fillId="9" borderId="15" applyNumberFormat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left" vertical="center"/>
    </xf>
    <xf numFmtId="9" fontId="3" fillId="0" borderId="6" xfId="0" applyNumberFormat="1" applyFont="1" applyFill="1" applyBorder="1" applyAlignment="1" applyProtection="1">
      <alignment horizontal="left" vertical="center" wrapText="1"/>
    </xf>
    <xf numFmtId="177" fontId="4" fillId="0" borderId="3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>
      <alignment horizontal="center" vertical="center" wrapText="1"/>
    </xf>
    <xf numFmtId="177" fontId="0" fillId="0" borderId="0" xfId="0" applyNumberFormat="1" applyFill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left" vertical="center" wrapText="1"/>
    </xf>
    <xf numFmtId="177" fontId="4" fillId="0" borderId="3" xfId="0" applyNumberFormat="1" applyFont="1" applyFill="1" applyBorder="1">
      <alignment vertical="center"/>
    </xf>
    <xf numFmtId="0" fontId="1" fillId="0" borderId="7" xfId="0" applyFont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right" vertical="center" wrapText="1"/>
    </xf>
    <xf numFmtId="4" fontId="1" fillId="0" borderId="7" xfId="0" applyNumberFormat="1" applyFont="1" applyBorder="1" applyAlignment="1">
      <alignment horizontal="right" vertical="center" wrapText="1"/>
    </xf>
    <xf numFmtId="4" fontId="1" fillId="0" borderId="8" xfId="0" applyNumberFormat="1" applyFont="1" applyFill="1" applyBorder="1" applyAlignment="1">
      <alignment horizontal="right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vertical="center" wrapText="1"/>
    </xf>
    <xf numFmtId="0" fontId="1" fillId="0" borderId="9" xfId="0" applyFont="1" applyBorder="1" applyAlignment="1">
      <alignment horizontal="right" vertical="center" wrapText="1"/>
    </xf>
    <xf numFmtId="0" fontId="0" fillId="0" borderId="9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177" fontId="4" fillId="0" borderId="3" xfId="0" applyNumberFormat="1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3" fontId="5" fillId="0" borderId="11" xfId="0" applyNumberFormat="1" applyFont="1" applyBorder="1" applyAlignment="1">
      <alignment horizontal="right" vertical="center" wrapText="1"/>
    </xf>
    <xf numFmtId="0" fontId="5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43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" fontId="7" fillId="0" borderId="12" xfId="0" applyNumberFormat="1" applyFont="1" applyFill="1" applyBorder="1" applyAlignment="1"/>
    <xf numFmtId="4" fontId="5" fillId="0" borderId="1" xfId="0" applyNumberFormat="1" applyFont="1" applyBorder="1" applyAlignment="1">
      <alignment horizontal="right" vertical="center" wrapText="1"/>
    </xf>
    <xf numFmtId="4" fontId="7" fillId="0" borderId="13" xfId="0" applyNumberFormat="1" applyFont="1" applyFill="1" applyBorder="1" applyAlignment="1" applyProtection="1"/>
    <xf numFmtId="4" fontId="7" fillId="0" borderId="14" xfId="0" applyNumberFormat="1" applyFont="1" applyFill="1" applyBorder="1" applyAlignment="1"/>
    <xf numFmtId="4" fontId="7" fillId="0" borderId="3" xfId="0" applyNumberFormat="1" applyFont="1" applyFill="1" applyBorder="1" applyAlignment="1" applyProtection="1"/>
    <xf numFmtId="0" fontId="8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177" fontId="11" fillId="2" borderId="3" xfId="0" applyNumberFormat="1" applyFont="1" applyFill="1" applyBorder="1">
      <alignment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177" fontId="13" fillId="0" borderId="3" xfId="0" applyNumberFormat="1" applyFont="1" applyFill="1" applyBorder="1">
      <alignment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 applyProtection="1">
      <alignment horizontal="center"/>
    </xf>
    <xf numFmtId="49" fontId="7" fillId="0" borderId="5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 applyProtection="1">
      <alignment horizontal="center"/>
    </xf>
    <xf numFmtId="178" fontId="3" fillId="0" borderId="3" xfId="0" applyNumberFormat="1" applyFont="1" applyFill="1" applyBorder="1" applyAlignment="1" applyProtection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 applyProtection="1">
      <alignment horizontal="center" vertical="center" wrapText="1"/>
    </xf>
    <xf numFmtId="177" fontId="0" fillId="0" borderId="0" xfId="0" applyNumberFormat="1" applyFill="1">
      <alignment vertical="center"/>
    </xf>
    <xf numFmtId="177" fontId="0" fillId="0" borderId="0" xfId="0" applyNumberFormat="1">
      <alignment vertical="center"/>
    </xf>
    <xf numFmtId="177" fontId="1" fillId="0" borderId="0" xfId="0" applyNumberFormat="1" applyFont="1" applyBorder="1" applyAlignment="1">
      <alignment vertical="center" wrapText="1"/>
    </xf>
    <xf numFmtId="177" fontId="2" fillId="0" borderId="0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177" fontId="3" fillId="0" borderId="3" xfId="0" applyNumberFormat="1" applyFont="1" applyFill="1" applyBorder="1" applyAlignment="1" applyProtection="1">
      <alignment horizontal="left" vertical="center" wrapText="1"/>
    </xf>
    <xf numFmtId="177" fontId="3" fillId="0" borderId="4" xfId="0" applyNumberFormat="1" applyFont="1" applyFill="1" applyBorder="1" applyAlignment="1" applyProtection="1">
      <alignment horizontal="left" vertical="center" wrapText="1"/>
    </xf>
    <xf numFmtId="177" fontId="3" fillId="0" borderId="5" xfId="0" applyNumberFormat="1" applyFont="1" applyFill="1" applyBorder="1" applyAlignment="1" applyProtection="1">
      <alignment horizontal="left" vertical="center" wrapText="1"/>
    </xf>
    <xf numFmtId="177" fontId="3" fillId="0" borderId="6" xfId="0" applyNumberFormat="1" applyFont="1" applyFill="1" applyBorder="1" applyAlignment="1" applyProtection="1">
      <alignment horizontal="left" vertical="center" wrapText="1"/>
    </xf>
    <xf numFmtId="177" fontId="1" fillId="0" borderId="0" xfId="0" applyNumberFormat="1" applyFont="1" applyBorder="1" applyAlignment="1">
      <alignment horizontal="right" vertical="center" wrapText="1"/>
    </xf>
    <xf numFmtId="177" fontId="1" fillId="0" borderId="0" xfId="0" applyNumberFormat="1" applyFont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left" vertical="center" wrapText="1"/>
    </xf>
    <xf numFmtId="177" fontId="0" fillId="0" borderId="3" xfId="0" applyNumberFormat="1" applyBorder="1" applyAlignment="1">
      <alignment horizontal="left" vertical="center" wrapText="1"/>
    </xf>
    <xf numFmtId="177" fontId="10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 wrapText="1"/>
    </xf>
    <xf numFmtId="177" fontId="7" fillId="0" borderId="3" xfId="0" applyNumberFormat="1" applyFont="1" applyFill="1" applyBorder="1" applyAlignment="1" applyProtection="1">
      <alignment horizontal="right" vertical="center" wrapText="1"/>
    </xf>
    <xf numFmtId="177" fontId="1" fillId="0" borderId="10" xfId="0" applyNumberFormat="1" applyFont="1" applyBorder="1" applyAlignment="1">
      <alignment vertical="center" wrapText="1"/>
    </xf>
    <xf numFmtId="177" fontId="0" fillId="0" borderId="3" xfId="0" applyNumberFormat="1" applyBorder="1" applyAlignment="1">
      <alignment vertical="center" wrapText="1"/>
    </xf>
    <xf numFmtId="177" fontId="1" fillId="0" borderId="1" xfId="0" applyNumberFormat="1" applyFont="1" applyBorder="1" applyAlignment="1">
      <alignment horizontal="right" vertical="center" wrapText="1"/>
    </xf>
    <xf numFmtId="177" fontId="0" fillId="0" borderId="3" xfId="0" applyNumberFormat="1" applyFont="1" applyFill="1" applyBorder="1" applyAlignment="1">
      <alignment vertical="center" wrapText="1"/>
    </xf>
    <xf numFmtId="177" fontId="1" fillId="0" borderId="7" xfId="0" applyNumberFormat="1" applyFont="1" applyBorder="1" applyAlignment="1">
      <alignment horizontal="right" vertical="center" wrapText="1"/>
    </xf>
    <xf numFmtId="177" fontId="0" fillId="0" borderId="0" xfId="0" applyNumberFormat="1" applyAlignment="1">
      <alignment vertical="center" wrapText="1"/>
    </xf>
    <xf numFmtId="177" fontId="10" fillId="0" borderId="1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opLeftCell="A4" workbookViewId="0">
      <selection activeCell="C2" sqref="C2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101" t="s">
        <v>0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347</v>
      </c>
      <c r="Y1" s="17"/>
    </row>
    <row r="2" ht="19.5" customHeight="1" spans="1:25">
      <c r="A2" s="11" t="s">
        <v>348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315</v>
      </c>
      <c r="E4" s="12" t="s">
        <v>343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79</v>
      </c>
      <c r="B6" s="12" t="s">
        <v>79</v>
      </c>
      <c r="C6" s="12" t="s">
        <v>79</v>
      </c>
      <c r="D6" s="12" t="s">
        <v>80</v>
      </c>
      <c r="E6" s="12" t="s">
        <v>80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349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Z22" sqref="Z22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350</v>
      </c>
      <c r="AI1" s="9"/>
    </row>
    <row r="2" ht="23.45" customHeight="1" spans="1:35">
      <c r="A2" s="3" t="s">
        <v>351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315</v>
      </c>
      <c r="E4" s="4" t="s">
        <v>343</v>
      </c>
      <c r="F4" s="4" t="s">
        <v>352</v>
      </c>
      <c r="G4" s="4" t="s">
        <v>353</v>
      </c>
      <c r="H4" s="4" t="s">
        <v>354</v>
      </c>
      <c r="I4" s="4" t="s">
        <v>355</v>
      </c>
      <c r="J4" s="4" t="s">
        <v>356</v>
      </c>
      <c r="K4" s="4" t="s">
        <v>357</v>
      </c>
      <c r="L4" s="4" t="s">
        <v>358</v>
      </c>
      <c r="M4" s="4"/>
      <c r="N4" s="4"/>
      <c r="O4" s="4"/>
      <c r="P4" s="4"/>
      <c r="Q4" s="4"/>
      <c r="R4" s="4"/>
      <c r="S4" s="4"/>
      <c r="T4" s="4"/>
      <c r="U4" s="4" t="s">
        <v>359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360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318</v>
      </c>
      <c r="N5" s="4"/>
      <c r="O5" s="4"/>
      <c r="P5" s="4" t="s">
        <v>319</v>
      </c>
      <c r="Q5" s="4" t="s">
        <v>320</v>
      </c>
      <c r="R5" s="4" t="s">
        <v>321</v>
      </c>
      <c r="S5" s="4" t="s">
        <v>322</v>
      </c>
      <c r="T5" s="4" t="s">
        <v>361</v>
      </c>
      <c r="U5" s="4" t="s">
        <v>9</v>
      </c>
      <c r="V5" s="4" t="s">
        <v>362</v>
      </c>
      <c r="W5" s="4"/>
      <c r="X5" s="4"/>
      <c r="Y5" s="4"/>
      <c r="Z5" s="4"/>
      <c r="AA5" s="4"/>
      <c r="AB5" s="4"/>
      <c r="AC5" s="4"/>
      <c r="AD5" s="4"/>
      <c r="AE5" s="4" t="s">
        <v>363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364</v>
      </c>
      <c r="O6" s="4" t="s">
        <v>325</v>
      </c>
      <c r="P6" s="4"/>
      <c r="Q6" s="4"/>
      <c r="R6" s="4"/>
      <c r="S6" s="4"/>
      <c r="T6" s="4"/>
      <c r="U6" s="4"/>
      <c r="V6" s="4" t="s">
        <v>66</v>
      </c>
      <c r="W6" s="4" t="s">
        <v>365</v>
      </c>
      <c r="X6" s="4"/>
      <c r="Y6" s="4"/>
      <c r="Z6" s="4"/>
      <c r="AA6" s="4" t="s">
        <v>366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367</v>
      </c>
      <c r="Y8" s="4" t="s">
        <v>368</v>
      </c>
      <c r="Z8" s="4" t="s">
        <v>369</v>
      </c>
      <c r="AA8" s="4" t="s">
        <v>66</v>
      </c>
      <c r="AB8" s="4" t="s">
        <v>367</v>
      </c>
      <c r="AC8" s="4" t="s">
        <v>368</v>
      </c>
      <c r="AD8" s="4" t="s">
        <v>369</v>
      </c>
      <c r="AE8" s="4" t="s">
        <v>66</v>
      </c>
      <c r="AF8" s="4" t="s">
        <v>367</v>
      </c>
      <c r="AG8" s="4" t="s">
        <v>368</v>
      </c>
      <c r="AH8" s="4" t="s">
        <v>369</v>
      </c>
      <c r="AI8" s="4"/>
    </row>
    <row r="9" ht="14.25" customHeight="1" spans="1:35">
      <c r="A9" s="4" t="s">
        <v>80</v>
      </c>
      <c r="B9" s="4" t="s">
        <v>80</v>
      </c>
      <c r="C9" s="4" t="s">
        <v>80</v>
      </c>
      <c r="D9" s="4" t="s">
        <v>80</v>
      </c>
      <c r="E9" s="4" t="s">
        <v>80</v>
      </c>
      <c r="F9" s="4" t="s">
        <v>80</v>
      </c>
      <c r="G9" s="4" t="s">
        <v>80</v>
      </c>
      <c r="H9" s="4" t="s">
        <v>80</v>
      </c>
      <c r="I9" s="4" t="s">
        <v>80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I12" sqref="I12"/>
    </sheetView>
  </sheetViews>
  <sheetFormatPr defaultColWidth="10" defaultRowHeight="13.5"/>
  <cols>
    <col min="1" max="1" width="28.375" customWidth="1"/>
    <col min="2" max="2" width="15.625" customWidth="1"/>
    <col min="3" max="3" width="41" customWidth="1"/>
    <col min="4" max="4" width="15.6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87"/>
      <c r="B1" s="79"/>
      <c r="C1" s="79"/>
      <c r="D1" s="79"/>
      <c r="E1" s="79"/>
      <c r="F1" s="79"/>
      <c r="G1" s="8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80" t="s">
        <v>2</v>
      </c>
      <c r="B2" s="80"/>
      <c r="C2" s="80"/>
      <c r="D2" s="80"/>
      <c r="E2" s="80"/>
      <c r="F2" s="80"/>
      <c r="G2" s="8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79"/>
      <c r="B3" s="79"/>
      <c r="C3" s="79"/>
      <c r="D3" s="79"/>
      <c r="E3" s="79"/>
      <c r="F3" s="79"/>
      <c r="G3" s="87" t="s">
        <v>3</v>
      </c>
    </row>
    <row r="4" spans="1:7">
      <c r="A4" s="91" t="s">
        <v>4</v>
      </c>
      <c r="B4" s="91"/>
      <c r="C4" s="91" t="s">
        <v>5</v>
      </c>
      <c r="D4" s="91"/>
      <c r="E4" s="91"/>
      <c r="F4" s="91"/>
      <c r="G4" s="91"/>
    </row>
    <row r="5" spans="1:7">
      <c r="A5" s="81" t="s">
        <v>6</v>
      </c>
      <c r="B5" s="81" t="s">
        <v>7</v>
      </c>
      <c r="C5" s="81" t="s">
        <v>8</v>
      </c>
      <c r="D5" s="82" t="s">
        <v>9</v>
      </c>
      <c r="E5" s="81" t="s">
        <v>10</v>
      </c>
      <c r="F5" s="81" t="s">
        <v>11</v>
      </c>
      <c r="G5" s="81" t="s">
        <v>12</v>
      </c>
    </row>
    <row r="6" spans="1:7">
      <c r="A6" s="92" t="s">
        <v>13</v>
      </c>
      <c r="B6" s="93">
        <v>1590.358936</v>
      </c>
      <c r="C6" s="94" t="s">
        <v>14</v>
      </c>
      <c r="D6" s="95">
        <v>428.432223</v>
      </c>
      <c r="E6" s="95">
        <v>428.432223</v>
      </c>
      <c r="F6" s="96"/>
      <c r="G6" s="96"/>
    </row>
    <row r="7" spans="1:7">
      <c r="A7" s="92" t="s">
        <v>15</v>
      </c>
      <c r="B7" s="96"/>
      <c r="C7" s="94" t="s">
        <v>16</v>
      </c>
      <c r="D7" s="95">
        <v>0</v>
      </c>
      <c r="E7" s="95">
        <v>0</v>
      </c>
      <c r="F7" s="96"/>
      <c r="G7" s="96"/>
    </row>
    <row r="8" spans="1:7">
      <c r="A8" s="92" t="s">
        <v>17</v>
      </c>
      <c r="B8" s="96"/>
      <c r="C8" s="94" t="s">
        <v>18</v>
      </c>
      <c r="D8" s="95">
        <v>0</v>
      </c>
      <c r="E8" s="95">
        <v>0</v>
      </c>
      <c r="F8" s="96"/>
      <c r="G8" s="96"/>
    </row>
    <row r="9" spans="1:7">
      <c r="A9" s="92"/>
      <c r="B9" s="96"/>
      <c r="C9" s="94" t="s">
        <v>19</v>
      </c>
      <c r="D9" s="95">
        <v>0.5</v>
      </c>
      <c r="E9" s="95">
        <v>0.5</v>
      </c>
      <c r="F9" s="96"/>
      <c r="G9" s="96"/>
    </row>
    <row r="10" spans="1:7">
      <c r="A10" s="92"/>
      <c r="B10" s="96"/>
      <c r="C10" s="94" t="s">
        <v>20</v>
      </c>
      <c r="D10" s="95">
        <v>0</v>
      </c>
      <c r="E10" s="95">
        <v>0</v>
      </c>
      <c r="F10" s="96"/>
      <c r="G10" s="96"/>
    </row>
    <row r="11" spans="1:7">
      <c r="A11" s="92"/>
      <c r="B11" s="96"/>
      <c r="C11" s="94" t="s">
        <v>21</v>
      </c>
      <c r="D11" s="95">
        <v>0</v>
      </c>
      <c r="E11" s="95">
        <v>0</v>
      </c>
      <c r="F11" s="96"/>
      <c r="G11" s="96"/>
    </row>
    <row r="12" spans="1:7">
      <c r="A12" s="92"/>
      <c r="B12" s="96"/>
      <c r="C12" s="94" t="s">
        <v>22</v>
      </c>
      <c r="D12" s="95">
        <v>17.363477</v>
      </c>
      <c r="E12" s="95">
        <v>17.363477</v>
      </c>
      <c r="F12" s="96"/>
      <c r="G12" s="96"/>
    </row>
    <row r="13" spans="1:7">
      <c r="A13" s="92"/>
      <c r="B13" s="96"/>
      <c r="C13" s="94" t="s">
        <v>23</v>
      </c>
      <c r="D13" s="95">
        <v>262.466833</v>
      </c>
      <c r="E13" s="95">
        <v>262.466833</v>
      </c>
      <c r="F13" s="96"/>
      <c r="G13" s="96"/>
    </row>
    <row r="14" spans="1:7">
      <c r="A14" s="92"/>
      <c r="B14" s="96"/>
      <c r="C14" s="94" t="s">
        <v>24</v>
      </c>
      <c r="D14" s="95">
        <v>155.821961</v>
      </c>
      <c r="E14" s="95">
        <v>155.821961</v>
      </c>
      <c r="F14" s="96"/>
      <c r="G14" s="96"/>
    </row>
    <row r="15" spans="1:7">
      <c r="A15" s="92"/>
      <c r="B15" s="96"/>
      <c r="C15" s="94" t="s">
        <v>25</v>
      </c>
      <c r="D15" s="95">
        <v>0</v>
      </c>
      <c r="E15" s="95">
        <v>0</v>
      </c>
      <c r="F15" s="96"/>
      <c r="G15" s="96"/>
    </row>
    <row r="16" spans="1:7">
      <c r="A16" s="92"/>
      <c r="B16" s="96"/>
      <c r="C16" s="94" t="s">
        <v>26</v>
      </c>
      <c r="D16" s="97">
        <v>192.915111</v>
      </c>
      <c r="E16" s="97">
        <v>192.915111</v>
      </c>
      <c r="F16" s="96"/>
      <c r="G16" s="96"/>
    </row>
    <row r="17" spans="1:7">
      <c r="A17" s="92"/>
      <c r="B17" s="96"/>
      <c r="C17" s="94" t="s">
        <v>27</v>
      </c>
      <c r="D17" s="97">
        <v>435.459406</v>
      </c>
      <c r="E17" s="97">
        <v>435.459406</v>
      </c>
      <c r="F17" s="96"/>
      <c r="G17" s="96"/>
    </row>
    <row r="18" spans="1:7">
      <c r="A18" s="92"/>
      <c r="B18" s="96"/>
      <c r="C18" s="94" t="s">
        <v>28</v>
      </c>
      <c r="D18" s="95">
        <v>0</v>
      </c>
      <c r="E18" s="95">
        <v>0</v>
      </c>
      <c r="F18" s="96"/>
      <c r="G18" s="96"/>
    </row>
    <row r="19" spans="1:7">
      <c r="A19" s="92"/>
      <c r="B19" s="96"/>
      <c r="C19" s="94" t="s">
        <v>29</v>
      </c>
      <c r="D19" s="95">
        <v>0</v>
      </c>
      <c r="E19" s="95">
        <v>0</v>
      </c>
      <c r="F19" s="96"/>
      <c r="G19" s="96"/>
    </row>
    <row r="20" spans="1:7">
      <c r="A20" s="92"/>
      <c r="B20" s="96"/>
      <c r="C20" s="94" t="s">
        <v>30</v>
      </c>
      <c r="D20" s="95">
        <v>0</v>
      </c>
      <c r="E20" s="95">
        <v>0</v>
      </c>
      <c r="F20" s="96"/>
      <c r="G20" s="96"/>
    </row>
    <row r="21" spans="1:7">
      <c r="A21" s="92"/>
      <c r="B21" s="96"/>
      <c r="C21" s="94" t="s">
        <v>31</v>
      </c>
      <c r="D21" s="95">
        <v>0</v>
      </c>
      <c r="E21" s="95">
        <v>0</v>
      </c>
      <c r="F21" s="96"/>
      <c r="G21" s="96"/>
    </row>
    <row r="22" spans="1:7">
      <c r="A22" s="92"/>
      <c r="B22" s="96"/>
      <c r="C22" s="94" t="s">
        <v>32</v>
      </c>
      <c r="D22" s="95">
        <v>0</v>
      </c>
      <c r="E22" s="95">
        <v>0</v>
      </c>
      <c r="F22" s="96"/>
      <c r="G22" s="96"/>
    </row>
    <row r="23" spans="1:7">
      <c r="A23" s="92"/>
      <c r="B23" s="96"/>
      <c r="C23" s="94" t="s">
        <v>33</v>
      </c>
      <c r="D23" s="95">
        <v>0</v>
      </c>
      <c r="E23" s="95">
        <v>0</v>
      </c>
      <c r="F23" s="96"/>
      <c r="G23" s="96"/>
    </row>
    <row r="24" spans="1:7">
      <c r="A24" s="92"/>
      <c r="B24" s="96"/>
      <c r="C24" s="94" t="s">
        <v>34</v>
      </c>
      <c r="D24" s="95">
        <v>0</v>
      </c>
      <c r="E24" s="95">
        <v>0</v>
      </c>
      <c r="F24" s="96"/>
      <c r="G24" s="96"/>
    </row>
    <row r="25" spans="1:7">
      <c r="A25" s="92"/>
      <c r="B25" s="96"/>
      <c r="C25" s="94" t="s">
        <v>35</v>
      </c>
      <c r="D25" s="95">
        <v>97.399925</v>
      </c>
      <c r="E25" s="95">
        <v>97.399925</v>
      </c>
      <c r="F25" s="96"/>
      <c r="G25" s="96"/>
    </row>
    <row r="26" spans="1:7">
      <c r="A26" s="92"/>
      <c r="B26" s="96"/>
      <c r="C26" s="94" t="s">
        <v>36</v>
      </c>
      <c r="D26" s="95">
        <f t="shared" ref="D26:D33" si="0">(SUM(E26:G26))/10000</f>
        <v>0</v>
      </c>
      <c r="E26" s="95">
        <f>(SUM(F26:H26))/10000</f>
        <v>0</v>
      </c>
      <c r="F26" s="96"/>
      <c r="G26" s="96"/>
    </row>
    <row r="27" spans="1:7">
      <c r="A27" s="92"/>
      <c r="B27" s="96"/>
      <c r="C27" s="94" t="s">
        <v>37</v>
      </c>
      <c r="D27" s="95">
        <f t="shared" si="0"/>
        <v>0</v>
      </c>
      <c r="E27" s="95">
        <f>(SUM(F27:H27))/10000</f>
        <v>0</v>
      </c>
      <c r="F27" s="96"/>
      <c r="G27" s="96"/>
    </row>
    <row r="28" spans="1:7">
      <c r="A28" s="92"/>
      <c r="B28" s="96"/>
      <c r="C28" s="94" t="s">
        <v>38</v>
      </c>
      <c r="D28" s="95">
        <f t="shared" si="0"/>
        <v>0</v>
      </c>
      <c r="E28" s="98"/>
      <c r="F28" s="96"/>
      <c r="G28" s="96"/>
    </row>
    <row r="29" spans="1:7">
      <c r="A29" s="92"/>
      <c r="B29" s="96"/>
      <c r="C29" s="94" t="s">
        <v>39</v>
      </c>
      <c r="D29" s="95">
        <f t="shared" si="0"/>
        <v>0</v>
      </c>
      <c r="E29" s="98"/>
      <c r="F29" s="96"/>
      <c r="G29" s="96"/>
    </row>
    <row r="30" spans="1:7">
      <c r="A30" s="92"/>
      <c r="B30" s="96"/>
      <c r="C30" s="94" t="s">
        <v>40</v>
      </c>
      <c r="D30" s="95">
        <f t="shared" si="0"/>
        <v>0</v>
      </c>
      <c r="E30" s="98"/>
      <c r="F30" s="96"/>
      <c r="G30" s="96"/>
    </row>
    <row r="31" spans="1:7">
      <c r="A31" s="92"/>
      <c r="B31" s="96"/>
      <c r="C31" s="94" t="s">
        <v>41</v>
      </c>
      <c r="D31" s="95">
        <f t="shared" si="0"/>
        <v>0</v>
      </c>
      <c r="E31" s="98"/>
      <c r="F31" s="96"/>
      <c r="G31" s="96"/>
    </row>
    <row r="32" spans="1:7">
      <c r="A32" s="92"/>
      <c r="B32" s="96"/>
      <c r="C32" s="94" t="s">
        <v>42</v>
      </c>
      <c r="D32" s="95">
        <f t="shared" si="0"/>
        <v>0</v>
      </c>
      <c r="E32" s="98"/>
      <c r="F32" s="96"/>
      <c r="G32" s="96"/>
    </row>
    <row r="33" spans="1:7">
      <c r="A33" s="92"/>
      <c r="B33" s="96"/>
      <c r="C33" s="94" t="s">
        <v>43</v>
      </c>
      <c r="D33" s="95">
        <f t="shared" si="0"/>
        <v>0</v>
      </c>
      <c r="E33" s="98"/>
      <c r="F33" s="96"/>
      <c r="G33" s="96"/>
    </row>
    <row r="34" spans="1:7">
      <c r="A34" s="91" t="s">
        <v>44</v>
      </c>
      <c r="B34" s="99">
        <f>(SUM(B6:B33))</f>
        <v>1590.358936</v>
      </c>
      <c r="C34" s="100" t="s">
        <v>45</v>
      </c>
      <c r="D34" s="95">
        <f>(SUM(D6:D33))</f>
        <v>1590.358936</v>
      </c>
      <c r="E34" s="98">
        <f>SUM(E6:E33)</f>
        <v>1590.358936</v>
      </c>
      <c r="F34" s="96">
        <f>SUM(F6:F33)</f>
        <v>0</v>
      </c>
      <c r="G34" s="96">
        <f>SUM(G6:G33)</f>
        <v>0</v>
      </c>
    </row>
    <row r="35" spans="1:7">
      <c r="A35" s="92" t="s">
        <v>46</v>
      </c>
      <c r="B35" s="96">
        <f>SUM(B36:B38)</f>
        <v>0</v>
      </c>
      <c r="C35" s="94" t="s">
        <v>47</v>
      </c>
      <c r="D35" s="95">
        <v>0</v>
      </c>
      <c r="E35" s="98"/>
      <c r="F35" s="96"/>
      <c r="G35" s="96"/>
    </row>
    <row r="36" spans="1:7">
      <c r="A36" s="92" t="s">
        <v>48</v>
      </c>
      <c r="B36" s="96"/>
      <c r="C36" s="94"/>
      <c r="D36" s="95">
        <v>0</v>
      </c>
      <c r="E36" s="98"/>
      <c r="F36" s="96"/>
      <c r="G36" s="96"/>
    </row>
    <row r="37" spans="1:7">
      <c r="A37" s="92" t="s">
        <v>49</v>
      </c>
      <c r="B37" s="96"/>
      <c r="C37" s="94"/>
      <c r="D37" s="95">
        <v>0</v>
      </c>
      <c r="E37" s="98"/>
      <c r="F37" s="96"/>
      <c r="G37" s="96"/>
    </row>
    <row r="38" spans="1:7">
      <c r="A38" s="92" t="s">
        <v>50</v>
      </c>
      <c r="B38" s="96"/>
      <c r="C38" s="94"/>
      <c r="D38" s="95">
        <v>0</v>
      </c>
      <c r="E38" s="98"/>
      <c r="F38" s="96"/>
      <c r="G38" s="96"/>
    </row>
    <row r="39" spans="1:7">
      <c r="A39" s="91" t="s">
        <v>51</v>
      </c>
      <c r="B39" s="96">
        <f>B34+B35</f>
        <v>1590.358936</v>
      </c>
      <c r="C39" s="100" t="s">
        <v>52</v>
      </c>
      <c r="D39" s="95">
        <f>(D34+D35)</f>
        <v>1590.358936</v>
      </c>
      <c r="E39" s="98">
        <f>E34+E35</f>
        <v>1590.358936</v>
      </c>
      <c r="F39" s="96">
        <f>F34+F35</f>
        <v>0</v>
      </c>
      <c r="G39" s="96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15"/>
  <sheetViews>
    <sheetView topLeftCell="A9" workbookViewId="0">
      <selection activeCell="AA9" sqref="AA9"/>
    </sheetView>
  </sheetViews>
  <sheetFormatPr defaultColWidth="10" defaultRowHeight="13.5"/>
  <cols>
    <col min="1" max="1" width="3.5" style="78" customWidth="1"/>
    <col min="2" max="3" width="3.125" style="78" customWidth="1"/>
    <col min="4" max="4" width="3.5" style="78" customWidth="1"/>
    <col min="5" max="5" width="22.125" style="78" customWidth="1"/>
    <col min="6" max="6" width="10.875" style="78" customWidth="1"/>
    <col min="7" max="8" width="8.875" style="78" customWidth="1"/>
    <col min="9" max="9" width="8.125" style="78" customWidth="1"/>
    <col min="10" max="10" width="6.625" style="78" customWidth="1"/>
    <col min="11" max="11" width="5.5" style="78" customWidth="1"/>
    <col min="12" max="13" width="8.125" style="78" customWidth="1"/>
    <col min="14" max="14" width="6.625" style="78" customWidth="1"/>
    <col min="15" max="15" width="8.125" style="78" customWidth="1"/>
    <col min="16" max="16" width="5.25" style="78" customWidth="1"/>
    <col min="17" max="17" width="3.625" style="78" customWidth="1"/>
    <col min="18" max="18" width="5.125" style="78" customWidth="1"/>
    <col min="19" max="22" width="3.625" style="78" customWidth="1"/>
    <col min="23" max="25" width="2.875" style="78" customWidth="1"/>
    <col min="26" max="26" width="9.75" style="78" customWidth="1"/>
    <col min="27" max="27" width="11.5" style="78"/>
    <col min="28" max="16384" width="10" style="78"/>
  </cols>
  <sheetData>
    <row r="1" customHeight="1" spans="1:25">
      <c r="A1" s="79" t="s">
        <v>53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87" t="s">
        <v>54</v>
      </c>
      <c r="Y1" s="87"/>
    </row>
    <row r="2" ht="19.5" customHeight="1" spans="1:25">
      <c r="A2" s="80" t="s">
        <v>55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ht="14.25" customHeight="1" spans="1:2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88" t="s">
        <v>3</v>
      </c>
      <c r="X3" s="88"/>
      <c r="Y3" s="88"/>
    </row>
    <row r="4" ht="14.25" customHeight="1" spans="1:25">
      <c r="A4" s="81" t="s">
        <v>56</v>
      </c>
      <c r="B4" s="81"/>
      <c r="C4" s="81"/>
      <c r="D4" s="81" t="s">
        <v>57</v>
      </c>
      <c r="E4" s="81" t="s">
        <v>58</v>
      </c>
      <c r="F4" s="81" t="s">
        <v>59</v>
      </c>
      <c r="G4" s="81" t="s">
        <v>60</v>
      </c>
      <c r="H4" s="81"/>
      <c r="I4" s="81"/>
      <c r="J4" s="81"/>
      <c r="K4" s="81"/>
      <c r="L4" s="81" t="s">
        <v>61</v>
      </c>
      <c r="M4" s="81"/>
      <c r="N4" s="81"/>
      <c r="O4" s="81"/>
      <c r="P4" s="81"/>
      <c r="Q4" s="81"/>
      <c r="R4" s="81"/>
      <c r="S4" s="81"/>
      <c r="T4" s="81"/>
      <c r="U4" s="81"/>
      <c r="V4" s="81"/>
      <c r="W4" s="81" t="s">
        <v>62</v>
      </c>
      <c r="X4" s="81"/>
      <c r="Y4" s="81"/>
    </row>
    <row r="5" ht="70.5" customHeight="1" spans="1:27">
      <c r="A5" s="81" t="s">
        <v>63</v>
      </c>
      <c r="B5" s="81" t="s">
        <v>64</v>
      </c>
      <c r="C5" s="81" t="s">
        <v>65</v>
      </c>
      <c r="D5" s="81"/>
      <c r="E5" s="81"/>
      <c r="F5" s="81"/>
      <c r="G5" s="81" t="s">
        <v>66</v>
      </c>
      <c r="H5" s="81" t="s">
        <v>67</v>
      </c>
      <c r="I5" s="81" t="s">
        <v>68</v>
      </c>
      <c r="J5" s="81" t="s">
        <v>69</v>
      </c>
      <c r="K5" s="81" t="s">
        <v>70</v>
      </c>
      <c r="L5" s="81" t="s">
        <v>66</v>
      </c>
      <c r="M5" s="81" t="s">
        <v>67</v>
      </c>
      <c r="N5" s="81" t="s">
        <v>68</v>
      </c>
      <c r="O5" s="81" t="s">
        <v>69</v>
      </c>
      <c r="P5" s="81" t="s">
        <v>71</v>
      </c>
      <c r="Q5" s="81" t="s">
        <v>72</v>
      </c>
      <c r="R5" s="81" t="s">
        <v>73</v>
      </c>
      <c r="S5" s="81" t="s">
        <v>74</v>
      </c>
      <c r="T5" s="81" t="s">
        <v>75</v>
      </c>
      <c r="U5" s="81" t="s">
        <v>70</v>
      </c>
      <c r="V5" s="81" t="s">
        <v>76</v>
      </c>
      <c r="W5" s="81" t="s">
        <v>66</v>
      </c>
      <c r="X5" s="81" t="s">
        <v>60</v>
      </c>
      <c r="Y5" s="81" t="s">
        <v>77</v>
      </c>
      <c r="AA5" s="78" t="s">
        <v>78</v>
      </c>
    </row>
    <row r="6" ht="14.25" customHeight="1" spans="1:25">
      <c r="A6" s="81" t="s">
        <v>79</v>
      </c>
      <c r="B6" s="81" t="s">
        <v>79</v>
      </c>
      <c r="C6" s="81" t="s">
        <v>79</v>
      </c>
      <c r="D6" s="81" t="s">
        <v>80</v>
      </c>
      <c r="E6" s="81" t="s">
        <v>80</v>
      </c>
      <c r="F6" s="82">
        <v>1</v>
      </c>
      <c r="G6" s="82">
        <v>2</v>
      </c>
      <c r="H6" s="82">
        <v>3</v>
      </c>
      <c r="I6" s="82">
        <v>4</v>
      </c>
      <c r="J6" s="82">
        <v>5</v>
      </c>
      <c r="K6" s="82">
        <v>6</v>
      </c>
      <c r="L6" s="82">
        <v>7</v>
      </c>
      <c r="M6" s="82">
        <v>8</v>
      </c>
      <c r="N6" s="82">
        <v>9</v>
      </c>
      <c r="O6" s="82">
        <v>10</v>
      </c>
      <c r="P6" s="82">
        <v>11</v>
      </c>
      <c r="Q6" s="82">
        <v>12</v>
      </c>
      <c r="R6" s="82">
        <v>13</v>
      </c>
      <c r="S6" s="82">
        <v>14</v>
      </c>
      <c r="T6" s="82">
        <v>15</v>
      </c>
      <c r="U6" s="82">
        <v>16</v>
      </c>
      <c r="V6" s="82">
        <v>17</v>
      </c>
      <c r="W6" s="82">
        <v>18</v>
      </c>
      <c r="X6" s="82">
        <v>19</v>
      </c>
      <c r="Y6" s="82">
        <v>20</v>
      </c>
    </row>
    <row r="7" s="77" customFormat="1" ht="14.25" customHeight="1" spans="1:25">
      <c r="A7" s="83"/>
      <c r="B7" s="84"/>
      <c r="C7" s="85"/>
      <c r="D7" s="86"/>
      <c r="E7" s="86" t="s">
        <v>9</v>
      </c>
      <c r="F7" s="30">
        <v>1590.358936</v>
      </c>
      <c r="G7" s="30">
        <v>1380.038816</v>
      </c>
      <c r="H7" s="30">
        <v>1202.570514</v>
      </c>
      <c r="I7" s="30">
        <v>158.049321</v>
      </c>
      <c r="J7" s="30">
        <v>19.418981</v>
      </c>
      <c r="K7" s="30">
        <v>0</v>
      </c>
      <c r="L7" s="30">
        <v>210.32012</v>
      </c>
      <c r="M7" s="30">
        <v>36.16812</v>
      </c>
      <c r="N7" s="30">
        <v>99.332</v>
      </c>
      <c r="O7" s="30">
        <v>74.82</v>
      </c>
      <c r="P7" s="30">
        <v>0</v>
      </c>
      <c r="Q7" s="89"/>
      <c r="R7" s="89"/>
      <c r="S7" s="89"/>
      <c r="T7" s="89"/>
      <c r="U7" s="89"/>
      <c r="V7" s="89"/>
      <c r="W7" s="89"/>
      <c r="X7" s="89"/>
      <c r="Y7" s="89"/>
    </row>
    <row r="8" s="77" customFormat="1" ht="14.25" customHeight="1" spans="1:25">
      <c r="A8" s="83"/>
      <c r="B8" s="84"/>
      <c r="C8" s="85"/>
      <c r="D8" s="86" t="s">
        <v>81</v>
      </c>
      <c r="E8" s="86" t="s">
        <v>82</v>
      </c>
      <c r="F8" s="30">
        <v>1590.358936</v>
      </c>
      <c r="G8" s="30">
        <v>1380.038816</v>
      </c>
      <c r="H8" s="30">
        <v>1202.570514</v>
      </c>
      <c r="I8" s="30">
        <v>158.049321</v>
      </c>
      <c r="J8" s="30">
        <v>19.418981</v>
      </c>
      <c r="K8" s="30">
        <v>0</v>
      </c>
      <c r="L8" s="30">
        <v>210.32012</v>
      </c>
      <c r="M8" s="30">
        <v>36.16812</v>
      </c>
      <c r="N8" s="30">
        <v>99.332</v>
      </c>
      <c r="O8" s="30">
        <v>74.82</v>
      </c>
      <c r="P8" s="30">
        <v>0</v>
      </c>
      <c r="Q8" s="89"/>
      <c r="R8" s="89"/>
      <c r="S8" s="89"/>
      <c r="T8" s="89"/>
      <c r="U8" s="89"/>
      <c r="V8" s="89"/>
      <c r="W8" s="89"/>
      <c r="X8" s="89"/>
      <c r="Y8" s="89"/>
    </row>
    <row r="9" s="77" customFormat="1" ht="14.25" customHeight="1" spans="1:25">
      <c r="A9" s="83"/>
      <c r="B9" s="84"/>
      <c r="C9" s="85"/>
      <c r="D9" s="86" t="s">
        <v>83</v>
      </c>
      <c r="E9" s="86" t="s">
        <v>84</v>
      </c>
      <c r="F9" s="30">
        <v>703.886597</v>
      </c>
      <c r="G9" s="30">
        <v>539.846537</v>
      </c>
      <c r="H9" s="30">
        <v>471.354117</v>
      </c>
      <c r="I9" s="30">
        <v>57.849826</v>
      </c>
      <c r="J9" s="30">
        <v>10.642594</v>
      </c>
      <c r="K9" s="30">
        <v>0</v>
      </c>
      <c r="L9" s="30">
        <v>164.04006</v>
      </c>
      <c r="M9" s="30">
        <v>18.28806</v>
      </c>
      <c r="N9" s="30">
        <v>83.892</v>
      </c>
      <c r="O9" s="30">
        <v>61.86</v>
      </c>
      <c r="P9" s="30">
        <v>0</v>
      </c>
      <c r="Q9" s="89"/>
      <c r="R9" s="89"/>
      <c r="S9" s="89"/>
      <c r="T9" s="89"/>
      <c r="U9" s="89"/>
      <c r="V9" s="89"/>
      <c r="W9" s="89"/>
      <c r="X9" s="89"/>
      <c r="Y9" s="89"/>
    </row>
    <row r="10" s="77" customFormat="1" ht="14.25" customHeight="1" spans="1:25">
      <c r="A10" s="83" t="s">
        <v>85</v>
      </c>
      <c r="B10" s="84" t="s">
        <v>86</v>
      </c>
      <c r="C10" s="85" t="s">
        <v>87</v>
      </c>
      <c r="D10" s="86" t="s">
        <v>88</v>
      </c>
      <c r="E10" s="86" t="s">
        <v>89</v>
      </c>
      <c r="F10" s="30">
        <v>284.760789</v>
      </c>
      <c r="G10" s="30">
        <v>266.472729</v>
      </c>
      <c r="H10" s="30">
        <v>204.545303</v>
      </c>
      <c r="I10" s="30">
        <v>57.849826</v>
      </c>
      <c r="J10" s="30">
        <v>4.0776</v>
      </c>
      <c r="K10" s="30">
        <v>0</v>
      </c>
      <c r="L10" s="30">
        <v>18.28806</v>
      </c>
      <c r="M10" s="30">
        <v>18.28806</v>
      </c>
      <c r="N10" s="30">
        <v>0</v>
      </c>
      <c r="O10" s="30">
        <v>0</v>
      </c>
      <c r="P10" s="30">
        <v>0</v>
      </c>
      <c r="Q10" s="89"/>
      <c r="R10" s="89"/>
      <c r="S10" s="89"/>
      <c r="T10" s="89"/>
      <c r="U10" s="89"/>
      <c r="V10" s="89"/>
      <c r="W10" s="89"/>
      <c r="X10" s="89"/>
      <c r="Y10" s="89"/>
    </row>
    <row r="11" s="77" customFormat="1" ht="14.25" customHeight="1" spans="1:25">
      <c r="A11" s="83" t="s">
        <v>85</v>
      </c>
      <c r="B11" s="84" t="s">
        <v>90</v>
      </c>
      <c r="C11" s="85" t="s">
        <v>91</v>
      </c>
      <c r="D11" s="86" t="s">
        <v>88</v>
      </c>
      <c r="E11" s="86" t="s">
        <v>92</v>
      </c>
      <c r="F11" s="30">
        <v>12.96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12.96</v>
      </c>
      <c r="M11" s="30">
        <v>0</v>
      </c>
      <c r="N11" s="30">
        <v>0</v>
      </c>
      <c r="O11" s="30">
        <v>12.96</v>
      </c>
      <c r="P11" s="30">
        <v>0</v>
      </c>
      <c r="Q11" s="89"/>
      <c r="R11" s="89"/>
      <c r="S11" s="89"/>
      <c r="T11" s="89"/>
      <c r="U11" s="89"/>
      <c r="V11" s="89"/>
      <c r="W11" s="89"/>
      <c r="X11" s="89"/>
      <c r="Y11" s="89"/>
    </row>
    <row r="12" s="77" customFormat="1" ht="14.25" customHeight="1" spans="1:25">
      <c r="A12" s="83" t="s">
        <v>93</v>
      </c>
      <c r="B12" s="84" t="s">
        <v>91</v>
      </c>
      <c r="C12" s="85" t="s">
        <v>91</v>
      </c>
      <c r="D12" s="86" t="s">
        <v>88</v>
      </c>
      <c r="E12" s="86" t="s">
        <v>94</v>
      </c>
      <c r="F12" s="30">
        <v>0.5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0.5</v>
      </c>
      <c r="M12" s="30">
        <v>0</v>
      </c>
      <c r="N12" s="30">
        <v>0.5</v>
      </c>
      <c r="O12" s="30">
        <v>0</v>
      </c>
      <c r="P12" s="30">
        <v>0</v>
      </c>
      <c r="Q12" s="89"/>
      <c r="R12" s="89"/>
      <c r="S12" s="89"/>
      <c r="T12" s="89"/>
      <c r="U12" s="89"/>
      <c r="V12" s="89"/>
      <c r="W12" s="89"/>
      <c r="X12" s="89"/>
      <c r="Y12" s="89"/>
    </row>
    <row r="13" s="77" customFormat="1" ht="14.25" customHeight="1" spans="1:25">
      <c r="A13" s="83" t="s">
        <v>95</v>
      </c>
      <c r="B13" s="84" t="s">
        <v>96</v>
      </c>
      <c r="C13" s="85" t="s">
        <v>87</v>
      </c>
      <c r="D13" s="86" t="s">
        <v>88</v>
      </c>
      <c r="E13" s="86" t="s">
        <v>97</v>
      </c>
      <c r="F13" s="30">
        <v>5.42982</v>
      </c>
      <c r="G13" s="30">
        <v>5.42982</v>
      </c>
      <c r="H13" s="30">
        <v>0</v>
      </c>
      <c r="I13" s="30">
        <v>0</v>
      </c>
      <c r="J13" s="30">
        <v>5.42982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89"/>
      <c r="R13" s="89"/>
      <c r="S13" s="89"/>
      <c r="T13" s="89"/>
      <c r="U13" s="89"/>
      <c r="V13" s="89"/>
      <c r="W13" s="89"/>
      <c r="X13" s="89"/>
      <c r="Y13" s="89"/>
    </row>
    <row r="14" s="77" customFormat="1" ht="14.25" customHeight="1" spans="1:25">
      <c r="A14" s="83" t="s">
        <v>95</v>
      </c>
      <c r="B14" s="84" t="s">
        <v>96</v>
      </c>
      <c r="C14" s="85" t="s">
        <v>96</v>
      </c>
      <c r="D14" s="86" t="s">
        <v>88</v>
      </c>
      <c r="E14" s="86" t="s">
        <v>98</v>
      </c>
      <c r="F14" s="30">
        <v>38.830608</v>
      </c>
      <c r="G14" s="30">
        <v>38.830608</v>
      </c>
      <c r="H14" s="30">
        <v>38.830608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89"/>
      <c r="R14" s="89"/>
      <c r="S14" s="89"/>
      <c r="T14" s="89"/>
      <c r="U14" s="89"/>
      <c r="V14" s="89"/>
      <c r="W14" s="89"/>
      <c r="X14" s="89"/>
      <c r="Y14" s="89"/>
    </row>
    <row r="15" s="77" customFormat="1" ht="14.25" customHeight="1" spans="1:25">
      <c r="A15" s="83" t="s">
        <v>95</v>
      </c>
      <c r="B15" s="84" t="s">
        <v>96</v>
      </c>
      <c r="C15" s="85" t="s">
        <v>99</v>
      </c>
      <c r="D15" s="86" t="s">
        <v>88</v>
      </c>
      <c r="E15" s="86" t="s">
        <v>100</v>
      </c>
      <c r="F15" s="30">
        <v>18.831144</v>
      </c>
      <c r="G15" s="30">
        <v>18.831144</v>
      </c>
      <c r="H15" s="30">
        <v>18.831144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89"/>
      <c r="R15" s="89"/>
      <c r="S15" s="89"/>
      <c r="T15" s="89"/>
      <c r="U15" s="89"/>
      <c r="V15" s="89"/>
      <c r="W15" s="89"/>
      <c r="X15" s="89"/>
      <c r="Y15" s="89"/>
    </row>
    <row r="16" s="77" customFormat="1" ht="14.25" customHeight="1" spans="1:25">
      <c r="A16" s="83" t="s">
        <v>101</v>
      </c>
      <c r="B16" s="84" t="s">
        <v>102</v>
      </c>
      <c r="C16" s="85" t="s">
        <v>87</v>
      </c>
      <c r="D16" s="86" t="s">
        <v>88</v>
      </c>
      <c r="E16" s="86" t="s">
        <v>103</v>
      </c>
      <c r="F16" s="30">
        <v>18.944323</v>
      </c>
      <c r="G16" s="30">
        <v>18.944323</v>
      </c>
      <c r="H16" s="30">
        <v>18.944323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89"/>
      <c r="R16" s="89"/>
      <c r="S16" s="89"/>
      <c r="T16" s="89"/>
      <c r="U16" s="89"/>
      <c r="V16" s="89"/>
      <c r="W16" s="89"/>
      <c r="X16" s="89"/>
      <c r="Y16" s="89"/>
    </row>
    <row r="17" s="77" customFormat="1" ht="14.25" customHeight="1" spans="1:25">
      <c r="A17" s="83" t="s">
        <v>101</v>
      </c>
      <c r="B17" s="84" t="s">
        <v>102</v>
      </c>
      <c r="C17" s="85" t="s">
        <v>86</v>
      </c>
      <c r="D17" s="86" t="s">
        <v>88</v>
      </c>
      <c r="E17" s="86" t="s">
        <v>104</v>
      </c>
      <c r="F17" s="30">
        <v>7.548157</v>
      </c>
      <c r="G17" s="30">
        <v>7.548157</v>
      </c>
      <c r="H17" s="30">
        <v>6.412983</v>
      </c>
      <c r="I17" s="30">
        <v>0</v>
      </c>
      <c r="J17" s="30">
        <v>1.135174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89"/>
      <c r="R17" s="89"/>
      <c r="S17" s="89"/>
      <c r="T17" s="89"/>
      <c r="U17" s="89"/>
      <c r="V17" s="89"/>
      <c r="W17" s="89"/>
      <c r="X17" s="89"/>
      <c r="Y17" s="89"/>
    </row>
    <row r="18" s="77" customFormat="1" ht="22.5" customHeight="1" spans="1:25">
      <c r="A18" s="83" t="s">
        <v>105</v>
      </c>
      <c r="B18" s="84" t="s">
        <v>96</v>
      </c>
      <c r="C18" s="85" t="s">
        <v>87</v>
      </c>
      <c r="D18" s="86" t="s">
        <v>88</v>
      </c>
      <c r="E18" s="86" t="s">
        <v>106</v>
      </c>
      <c r="F18" s="30">
        <v>61.692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61.692</v>
      </c>
      <c r="M18" s="30">
        <v>0</v>
      </c>
      <c r="N18" s="30">
        <v>61.692</v>
      </c>
      <c r="O18" s="30">
        <v>0</v>
      </c>
      <c r="P18" s="30">
        <v>0</v>
      </c>
      <c r="Q18" s="89"/>
      <c r="R18" s="89"/>
      <c r="S18" s="89"/>
      <c r="T18" s="89"/>
      <c r="U18" s="89"/>
      <c r="V18" s="89"/>
      <c r="W18" s="89"/>
      <c r="X18" s="89"/>
      <c r="Y18" s="89"/>
    </row>
    <row r="19" s="77" customFormat="1" ht="14.25" customHeight="1" spans="1:25">
      <c r="A19" s="83" t="s">
        <v>107</v>
      </c>
      <c r="B19" s="84" t="s">
        <v>108</v>
      </c>
      <c r="C19" s="85" t="s">
        <v>96</v>
      </c>
      <c r="D19" s="86" t="s">
        <v>88</v>
      </c>
      <c r="E19" s="86" t="s">
        <v>109</v>
      </c>
      <c r="F19" s="30">
        <v>225.2668</v>
      </c>
      <c r="G19" s="30">
        <v>154.6668</v>
      </c>
      <c r="H19" s="30">
        <v>154.6668</v>
      </c>
      <c r="I19" s="30">
        <v>0</v>
      </c>
      <c r="J19" s="30">
        <v>0</v>
      </c>
      <c r="K19" s="30">
        <v>0</v>
      </c>
      <c r="L19" s="30">
        <v>70.6</v>
      </c>
      <c r="M19" s="30">
        <v>0</v>
      </c>
      <c r="N19" s="30">
        <v>21.7</v>
      </c>
      <c r="O19" s="30">
        <v>48.9</v>
      </c>
      <c r="P19" s="30">
        <v>0</v>
      </c>
      <c r="Q19" s="89"/>
      <c r="R19" s="89"/>
      <c r="S19" s="89"/>
      <c r="T19" s="89"/>
      <c r="U19" s="89"/>
      <c r="V19" s="89"/>
      <c r="W19" s="89"/>
      <c r="X19" s="89"/>
      <c r="Y19" s="89"/>
    </row>
    <row r="20" s="77" customFormat="1" ht="14.25" customHeight="1" spans="1:25">
      <c r="A20" s="83" t="s">
        <v>110</v>
      </c>
      <c r="B20" s="84" t="s">
        <v>111</v>
      </c>
      <c r="C20" s="85" t="s">
        <v>87</v>
      </c>
      <c r="D20" s="86" t="s">
        <v>88</v>
      </c>
      <c r="E20" s="86" t="s">
        <v>112</v>
      </c>
      <c r="F20" s="30">
        <v>29.122956</v>
      </c>
      <c r="G20" s="30">
        <v>29.122956</v>
      </c>
      <c r="H20" s="30">
        <v>29.122956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89"/>
      <c r="R20" s="89"/>
      <c r="S20" s="89"/>
      <c r="T20" s="89"/>
      <c r="U20" s="89"/>
      <c r="V20" s="89"/>
      <c r="W20" s="89"/>
      <c r="X20" s="89"/>
      <c r="Y20" s="89"/>
    </row>
    <row r="21" s="77" customFormat="1" ht="14.25" customHeight="1" spans="1:25">
      <c r="A21" s="83"/>
      <c r="B21" s="84"/>
      <c r="C21" s="85"/>
      <c r="D21" s="86" t="s">
        <v>113</v>
      </c>
      <c r="E21" s="86" t="s">
        <v>114</v>
      </c>
      <c r="F21" s="30">
        <v>40.345604</v>
      </c>
      <c r="G21" s="30">
        <v>38.145604</v>
      </c>
      <c r="H21" s="30">
        <v>33.105064</v>
      </c>
      <c r="I21" s="30">
        <v>5.04054</v>
      </c>
      <c r="J21" s="30">
        <v>0</v>
      </c>
      <c r="K21" s="30">
        <v>0</v>
      </c>
      <c r="L21" s="30">
        <v>2.2</v>
      </c>
      <c r="M21" s="30">
        <v>0</v>
      </c>
      <c r="N21" s="30">
        <v>2.2</v>
      </c>
      <c r="O21" s="30">
        <v>0</v>
      </c>
      <c r="P21" s="30">
        <v>0</v>
      </c>
      <c r="Q21" s="89"/>
      <c r="R21" s="89"/>
      <c r="S21" s="89"/>
      <c r="T21" s="89"/>
      <c r="U21" s="89"/>
      <c r="V21" s="89"/>
      <c r="W21" s="89"/>
      <c r="X21" s="89"/>
      <c r="Y21" s="89"/>
    </row>
    <row r="22" s="77" customFormat="1" ht="14.25" customHeight="1" spans="1:25">
      <c r="A22" s="83" t="s">
        <v>85</v>
      </c>
      <c r="B22" s="84" t="s">
        <v>87</v>
      </c>
      <c r="C22" s="85" t="s">
        <v>87</v>
      </c>
      <c r="D22" s="86" t="s">
        <v>88</v>
      </c>
      <c r="E22" s="86" t="s">
        <v>115</v>
      </c>
      <c r="F22" s="30">
        <v>27.977768</v>
      </c>
      <c r="G22" s="30">
        <v>25.777768</v>
      </c>
      <c r="H22" s="30">
        <v>20.737228</v>
      </c>
      <c r="I22" s="30">
        <v>5.04054</v>
      </c>
      <c r="J22" s="30">
        <v>0</v>
      </c>
      <c r="K22" s="30">
        <v>0</v>
      </c>
      <c r="L22" s="30">
        <v>2.2</v>
      </c>
      <c r="M22" s="30">
        <v>0</v>
      </c>
      <c r="N22" s="30">
        <v>2.2</v>
      </c>
      <c r="O22" s="30">
        <v>0</v>
      </c>
      <c r="P22" s="30">
        <v>0</v>
      </c>
      <c r="Q22" s="89"/>
      <c r="R22" s="89"/>
      <c r="S22" s="89"/>
      <c r="T22" s="89"/>
      <c r="U22" s="89"/>
      <c r="V22" s="89"/>
      <c r="W22" s="89"/>
      <c r="X22" s="89"/>
      <c r="Y22" s="89"/>
    </row>
    <row r="23" ht="22.5" spans="1:25">
      <c r="A23" s="83" t="s">
        <v>95</v>
      </c>
      <c r="B23" s="84" t="s">
        <v>96</v>
      </c>
      <c r="C23" s="85" t="s">
        <v>96</v>
      </c>
      <c r="D23" s="86" t="s">
        <v>88</v>
      </c>
      <c r="E23" s="86" t="s">
        <v>98</v>
      </c>
      <c r="F23" s="30">
        <v>4.22832</v>
      </c>
      <c r="G23" s="30">
        <v>4.22832</v>
      </c>
      <c r="H23" s="30">
        <v>4.22832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90"/>
      <c r="R23" s="90"/>
      <c r="S23" s="90"/>
      <c r="T23" s="90"/>
      <c r="U23" s="90"/>
      <c r="V23" s="90"/>
      <c r="W23" s="90"/>
      <c r="X23" s="90"/>
      <c r="Y23" s="90"/>
    </row>
    <row r="24" ht="22.5" spans="1:25">
      <c r="A24" s="83" t="s">
        <v>95</v>
      </c>
      <c r="B24" s="84" t="s">
        <v>96</v>
      </c>
      <c r="C24" s="85" t="s">
        <v>99</v>
      </c>
      <c r="D24" s="86" t="s">
        <v>88</v>
      </c>
      <c r="E24" s="86" t="s">
        <v>100</v>
      </c>
      <c r="F24" s="30">
        <v>2.11416</v>
      </c>
      <c r="G24" s="30">
        <v>2.11416</v>
      </c>
      <c r="H24" s="30">
        <v>2.11416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90"/>
      <c r="R24" s="90"/>
      <c r="S24" s="90"/>
      <c r="T24" s="90"/>
      <c r="U24" s="90"/>
      <c r="V24" s="90"/>
      <c r="W24" s="90"/>
      <c r="X24" s="90"/>
      <c r="Y24" s="90"/>
    </row>
    <row r="25" spans="1:25">
      <c r="A25" s="83" t="s">
        <v>101</v>
      </c>
      <c r="B25" s="84" t="s">
        <v>102</v>
      </c>
      <c r="C25" s="85" t="s">
        <v>87</v>
      </c>
      <c r="D25" s="86" t="s">
        <v>88</v>
      </c>
      <c r="E25" s="86" t="s">
        <v>103</v>
      </c>
      <c r="F25" s="30">
        <v>2.061306</v>
      </c>
      <c r="G25" s="30">
        <v>2.061306</v>
      </c>
      <c r="H25" s="30">
        <v>2.061306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90"/>
      <c r="R25" s="90"/>
      <c r="S25" s="90"/>
      <c r="T25" s="90"/>
      <c r="U25" s="90"/>
      <c r="V25" s="90"/>
      <c r="W25" s="90"/>
      <c r="X25" s="90"/>
      <c r="Y25" s="90"/>
    </row>
    <row r="26" spans="1:25">
      <c r="A26" s="83" t="s">
        <v>101</v>
      </c>
      <c r="B26" s="84" t="s">
        <v>102</v>
      </c>
      <c r="C26" s="85" t="s">
        <v>86</v>
      </c>
      <c r="D26" s="86" t="s">
        <v>88</v>
      </c>
      <c r="E26" s="86" t="s">
        <v>104</v>
      </c>
      <c r="F26" s="30">
        <v>0.79281</v>
      </c>
      <c r="G26" s="30">
        <v>0.79281</v>
      </c>
      <c r="H26" s="30">
        <v>0.79281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90"/>
      <c r="R26" s="90"/>
      <c r="S26" s="90"/>
      <c r="T26" s="90"/>
      <c r="U26" s="90"/>
      <c r="V26" s="90"/>
      <c r="W26" s="90"/>
      <c r="X26" s="90"/>
      <c r="Y26" s="90"/>
    </row>
    <row r="27" spans="1:25">
      <c r="A27" s="83" t="s">
        <v>110</v>
      </c>
      <c r="B27" s="84" t="s">
        <v>111</v>
      </c>
      <c r="C27" s="85" t="s">
        <v>87</v>
      </c>
      <c r="D27" s="86" t="s">
        <v>88</v>
      </c>
      <c r="E27" s="86" t="s">
        <v>112</v>
      </c>
      <c r="F27" s="30">
        <v>3.17124</v>
      </c>
      <c r="G27" s="30">
        <v>3.17124</v>
      </c>
      <c r="H27" s="30">
        <v>3.17124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90"/>
      <c r="R27" s="90"/>
      <c r="S27" s="90"/>
      <c r="T27" s="90"/>
      <c r="U27" s="90"/>
      <c r="V27" s="90"/>
      <c r="W27" s="90"/>
      <c r="X27" s="90"/>
      <c r="Y27" s="90"/>
    </row>
    <row r="28" ht="45" spans="1:25">
      <c r="A28" s="83"/>
      <c r="B28" s="84"/>
      <c r="C28" s="85"/>
      <c r="D28" s="86" t="s">
        <v>116</v>
      </c>
      <c r="E28" s="86" t="s">
        <v>117</v>
      </c>
      <c r="F28" s="30">
        <v>60.657674</v>
      </c>
      <c r="G28" s="30">
        <v>55.217674</v>
      </c>
      <c r="H28" s="30">
        <v>47.696328</v>
      </c>
      <c r="I28" s="30">
        <v>7.521346</v>
      </c>
      <c r="J28" s="30">
        <v>0</v>
      </c>
      <c r="K28" s="30">
        <v>0</v>
      </c>
      <c r="L28" s="30">
        <v>5.44</v>
      </c>
      <c r="M28" s="30">
        <v>0</v>
      </c>
      <c r="N28" s="30">
        <v>5.44</v>
      </c>
      <c r="O28" s="30">
        <v>0</v>
      </c>
      <c r="P28" s="30">
        <v>0</v>
      </c>
      <c r="Q28" s="90"/>
      <c r="R28" s="90"/>
      <c r="S28" s="90"/>
      <c r="T28" s="90"/>
      <c r="U28" s="90"/>
      <c r="V28" s="90"/>
      <c r="W28" s="90"/>
      <c r="X28" s="90"/>
      <c r="Y28" s="90"/>
    </row>
    <row r="29" ht="22.5" spans="1:25">
      <c r="A29" s="83" t="s">
        <v>85</v>
      </c>
      <c r="B29" s="84" t="s">
        <v>118</v>
      </c>
      <c r="C29" s="85" t="s">
        <v>87</v>
      </c>
      <c r="D29" s="86" t="s">
        <v>88</v>
      </c>
      <c r="E29" s="86" t="s">
        <v>119</v>
      </c>
      <c r="F29" s="30">
        <v>43.217714</v>
      </c>
      <c r="G29" s="30">
        <v>37.777714</v>
      </c>
      <c r="H29" s="30">
        <v>30.256368</v>
      </c>
      <c r="I29" s="30">
        <v>7.521346</v>
      </c>
      <c r="J29" s="30">
        <v>0</v>
      </c>
      <c r="K29" s="30">
        <v>0</v>
      </c>
      <c r="L29" s="30">
        <v>5.44</v>
      </c>
      <c r="M29" s="30">
        <v>0</v>
      </c>
      <c r="N29" s="30">
        <v>5.44</v>
      </c>
      <c r="O29" s="30">
        <v>0</v>
      </c>
      <c r="P29" s="30">
        <v>0</v>
      </c>
      <c r="Q29" s="90"/>
      <c r="R29" s="90"/>
      <c r="S29" s="90"/>
      <c r="T29" s="90"/>
      <c r="U29" s="90"/>
      <c r="V29" s="90"/>
      <c r="W29" s="90"/>
      <c r="X29" s="90"/>
      <c r="Y29" s="90"/>
    </row>
    <row r="30" ht="22.5" spans="1:25">
      <c r="A30" s="83" t="s">
        <v>95</v>
      </c>
      <c r="B30" s="84" t="s">
        <v>96</v>
      </c>
      <c r="C30" s="85" t="s">
        <v>96</v>
      </c>
      <c r="D30" s="86" t="s">
        <v>88</v>
      </c>
      <c r="E30" s="86" t="s">
        <v>98</v>
      </c>
      <c r="F30" s="30">
        <v>6.026768</v>
      </c>
      <c r="G30" s="30">
        <v>6.026768</v>
      </c>
      <c r="H30" s="30">
        <v>6.026768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90"/>
      <c r="R30" s="90"/>
      <c r="S30" s="90"/>
      <c r="T30" s="90"/>
      <c r="U30" s="90"/>
      <c r="V30" s="90"/>
      <c r="W30" s="90"/>
      <c r="X30" s="90"/>
      <c r="Y30" s="90"/>
    </row>
    <row r="31" ht="22.5" spans="1:25">
      <c r="A31" s="83" t="s">
        <v>95</v>
      </c>
      <c r="B31" s="84" t="s">
        <v>96</v>
      </c>
      <c r="C31" s="85" t="s">
        <v>99</v>
      </c>
      <c r="D31" s="86" t="s">
        <v>88</v>
      </c>
      <c r="E31" s="86" t="s">
        <v>100</v>
      </c>
      <c r="F31" s="30">
        <v>3.013384</v>
      </c>
      <c r="G31" s="30">
        <v>3.013384</v>
      </c>
      <c r="H31" s="30">
        <v>3.013384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90"/>
      <c r="R31" s="90"/>
      <c r="S31" s="90"/>
      <c r="T31" s="90"/>
      <c r="U31" s="90"/>
      <c r="V31" s="90"/>
      <c r="W31" s="90"/>
      <c r="X31" s="90"/>
      <c r="Y31" s="90"/>
    </row>
    <row r="32" spans="1:25">
      <c r="A32" s="83" t="s">
        <v>101</v>
      </c>
      <c r="B32" s="84" t="s">
        <v>102</v>
      </c>
      <c r="C32" s="85" t="s">
        <v>87</v>
      </c>
      <c r="D32" s="86" t="s">
        <v>88</v>
      </c>
      <c r="E32" s="86" t="s">
        <v>103</v>
      </c>
      <c r="F32" s="30">
        <v>2.938049</v>
      </c>
      <c r="G32" s="30">
        <v>2.938049</v>
      </c>
      <c r="H32" s="30">
        <v>2.938049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90"/>
      <c r="R32" s="90"/>
      <c r="S32" s="90"/>
      <c r="T32" s="90"/>
      <c r="U32" s="90"/>
      <c r="V32" s="90"/>
      <c r="W32" s="90"/>
      <c r="X32" s="90"/>
      <c r="Y32" s="90"/>
    </row>
    <row r="33" spans="1:25">
      <c r="A33" s="83" t="s">
        <v>101</v>
      </c>
      <c r="B33" s="84" t="s">
        <v>102</v>
      </c>
      <c r="C33" s="85" t="s">
        <v>86</v>
      </c>
      <c r="D33" s="86" t="s">
        <v>88</v>
      </c>
      <c r="E33" s="86" t="s">
        <v>104</v>
      </c>
      <c r="F33" s="30">
        <v>0.941683</v>
      </c>
      <c r="G33" s="30">
        <v>0.941683</v>
      </c>
      <c r="H33" s="30">
        <v>0.941683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90"/>
      <c r="R33" s="90"/>
      <c r="S33" s="90"/>
      <c r="T33" s="90"/>
      <c r="U33" s="90"/>
      <c r="V33" s="90"/>
      <c r="W33" s="90"/>
      <c r="X33" s="90"/>
      <c r="Y33" s="90"/>
    </row>
    <row r="34" spans="1:25">
      <c r="A34" s="83" t="s">
        <v>110</v>
      </c>
      <c r="B34" s="84" t="s">
        <v>111</v>
      </c>
      <c r="C34" s="85" t="s">
        <v>87</v>
      </c>
      <c r="D34" s="86" t="s">
        <v>88</v>
      </c>
      <c r="E34" s="86" t="s">
        <v>112</v>
      </c>
      <c r="F34" s="30">
        <v>4.520076</v>
      </c>
      <c r="G34" s="30">
        <v>4.520076</v>
      </c>
      <c r="H34" s="30">
        <v>4.520076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90"/>
      <c r="R34" s="90"/>
      <c r="S34" s="90"/>
      <c r="T34" s="90"/>
      <c r="U34" s="90"/>
      <c r="V34" s="90"/>
      <c r="W34" s="90"/>
      <c r="X34" s="90"/>
      <c r="Y34" s="90"/>
    </row>
    <row r="35" ht="45" spans="1:25">
      <c r="A35" s="83"/>
      <c r="B35" s="84"/>
      <c r="C35" s="85"/>
      <c r="D35" s="86" t="s">
        <v>120</v>
      </c>
      <c r="E35" s="86" t="s">
        <v>121</v>
      </c>
      <c r="F35" s="30">
        <v>3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3</v>
      </c>
      <c r="M35" s="30">
        <v>0</v>
      </c>
      <c r="N35" s="30">
        <v>3</v>
      </c>
      <c r="O35" s="30">
        <v>0</v>
      </c>
      <c r="P35" s="30">
        <v>0</v>
      </c>
      <c r="Q35" s="90"/>
      <c r="R35" s="90"/>
      <c r="S35" s="90"/>
      <c r="T35" s="90"/>
      <c r="U35" s="90"/>
      <c r="V35" s="90"/>
      <c r="W35" s="90"/>
      <c r="X35" s="90"/>
      <c r="Y35" s="90"/>
    </row>
    <row r="36" spans="1:25">
      <c r="A36" s="83" t="s">
        <v>85</v>
      </c>
      <c r="B36" s="84" t="s">
        <v>122</v>
      </c>
      <c r="C36" s="85" t="s">
        <v>87</v>
      </c>
      <c r="D36" s="86" t="s">
        <v>88</v>
      </c>
      <c r="E36" s="86" t="s">
        <v>123</v>
      </c>
      <c r="F36" s="30">
        <v>3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3</v>
      </c>
      <c r="M36" s="30">
        <v>0</v>
      </c>
      <c r="N36" s="30">
        <v>3</v>
      </c>
      <c r="O36" s="30">
        <v>0</v>
      </c>
      <c r="P36" s="30">
        <v>0</v>
      </c>
      <c r="Q36" s="90"/>
      <c r="R36" s="90"/>
      <c r="S36" s="90"/>
      <c r="T36" s="90"/>
      <c r="U36" s="90"/>
      <c r="V36" s="90"/>
      <c r="W36" s="90"/>
      <c r="X36" s="90"/>
      <c r="Y36" s="90"/>
    </row>
    <row r="37" ht="33.75" spans="1:25">
      <c r="A37" s="83"/>
      <c r="B37" s="84"/>
      <c r="C37" s="85"/>
      <c r="D37" s="86" t="s">
        <v>124</v>
      </c>
      <c r="E37" s="86" t="s">
        <v>125</v>
      </c>
      <c r="F37" s="30">
        <v>82.07611</v>
      </c>
      <c r="G37" s="30">
        <v>79.27611</v>
      </c>
      <c r="H37" s="30">
        <v>66.265131</v>
      </c>
      <c r="I37" s="30">
        <v>11.786192</v>
      </c>
      <c r="J37" s="30">
        <v>1.224787</v>
      </c>
      <c r="K37" s="30">
        <v>0</v>
      </c>
      <c r="L37" s="30">
        <v>2.8</v>
      </c>
      <c r="M37" s="30">
        <v>0</v>
      </c>
      <c r="N37" s="30">
        <v>2.8</v>
      </c>
      <c r="O37" s="30">
        <v>0</v>
      </c>
      <c r="P37" s="30">
        <v>0</v>
      </c>
      <c r="Q37" s="90"/>
      <c r="R37" s="90"/>
      <c r="S37" s="90"/>
      <c r="T37" s="90"/>
      <c r="U37" s="90"/>
      <c r="V37" s="90"/>
      <c r="W37" s="90"/>
      <c r="X37" s="90"/>
      <c r="Y37" s="90"/>
    </row>
    <row r="38" spans="1:25">
      <c r="A38" s="83" t="s">
        <v>85</v>
      </c>
      <c r="B38" s="84" t="s">
        <v>99</v>
      </c>
      <c r="C38" s="85" t="s">
        <v>126</v>
      </c>
      <c r="D38" s="86" t="s">
        <v>127</v>
      </c>
      <c r="E38" s="86" t="s">
        <v>128</v>
      </c>
      <c r="F38" s="30">
        <v>56.515952</v>
      </c>
      <c r="G38" s="30">
        <v>53.715952</v>
      </c>
      <c r="H38" s="30">
        <v>41.92976</v>
      </c>
      <c r="I38" s="30">
        <v>11.786192</v>
      </c>
      <c r="J38" s="30">
        <v>0</v>
      </c>
      <c r="K38" s="30">
        <v>0</v>
      </c>
      <c r="L38" s="30">
        <v>2.8</v>
      </c>
      <c r="M38" s="30">
        <v>0</v>
      </c>
      <c r="N38" s="30">
        <v>2.8</v>
      </c>
      <c r="O38" s="30">
        <v>0</v>
      </c>
      <c r="P38" s="30">
        <v>0</v>
      </c>
      <c r="Q38" s="90"/>
      <c r="R38" s="90"/>
      <c r="S38" s="90"/>
      <c r="T38" s="90"/>
      <c r="U38" s="90"/>
      <c r="V38" s="90"/>
      <c r="W38" s="90"/>
      <c r="X38" s="90"/>
      <c r="Y38" s="90"/>
    </row>
    <row r="39" spans="1:25">
      <c r="A39" s="83" t="s">
        <v>95</v>
      </c>
      <c r="B39" s="84" t="s">
        <v>96</v>
      </c>
      <c r="C39" s="85" t="s">
        <v>111</v>
      </c>
      <c r="D39" s="86" t="s">
        <v>127</v>
      </c>
      <c r="E39" s="86" t="s">
        <v>129</v>
      </c>
      <c r="F39" s="30">
        <v>1.05542</v>
      </c>
      <c r="G39" s="30">
        <v>1.05542</v>
      </c>
      <c r="H39" s="30">
        <v>0</v>
      </c>
      <c r="I39" s="30">
        <v>0</v>
      </c>
      <c r="J39" s="30">
        <v>1.05542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90"/>
      <c r="R39" s="90"/>
      <c r="S39" s="90"/>
      <c r="T39" s="90"/>
      <c r="U39" s="90"/>
      <c r="V39" s="90"/>
      <c r="W39" s="90"/>
      <c r="X39" s="90"/>
      <c r="Y39" s="90"/>
    </row>
    <row r="40" ht="22.5" spans="1:25">
      <c r="A40" s="83" t="s">
        <v>95</v>
      </c>
      <c r="B40" s="84" t="s">
        <v>96</v>
      </c>
      <c r="C40" s="85" t="s">
        <v>96</v>
      </c>
      <c r="D40" s="86" t="s">
        <v>127</v>
      </c>
      <c r="E40" s="86" t="s">
        <v>98</v>
      </c>
      <c r="F40" s="30">
        <v>8.369536</v>
      </c>
      <c r="G40" s="30">
        <v>8.369536</v>
      </c>
      <c r="H40" s="30">
        <v>8.369536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90"/>
      <c r="R40" s="90"/>
      <c r="S40" s="90"/>
      <c r="T40" s="90"/>
      <c r="U40" s="90"/>
      <c r="V40" s="90"/>
      <c r="W40" s="90"/>
      <c r="X40" s="90"/>
      <c r="Y40" s="90"/>
    </row>
    <row r="41" ht="22.5" spans="1:25">
      <c r="A41" s="83" t="s">
        <v>95</v>
      </c>
      <c r="B41" s="84" t="s">
        <v>96</v>
      </c>
      <c r="C41" s="85" t="s">
        <v>99</v>
      </c>
      <c r="D41" s="86" t="s">
        <v>127</v>
      </c>
      <c r="E41" s="86" t="s">
        <v>100</v>
      </c>
      <c r="F41" s="30">
        <v>4.184768</v>
      </c>
      <c r="G41" s="30">
        <v>4.184768</v>
      </c>
      <c r="H41" s="30">
        <v>4.184768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90"/>
      <c r="R41" s="90"/>
      <c r="S41" s="90"/>
      <c r="T41" s="90"/>
      <c r="U41" s="90"/>
      <c r="V41" s="90"/>
      <c r="W41" s="90"/>
      <c r="X41" s="90"/>
      <c r="Y41" s="90"/>
    </row>
    <row r="42" spans="1:25">
      <c r="A42" s="83" t="s">
        <v>101</v>
      </c>
      <c r="B42" s="84" t="s">
        <v>102</v>
      </c>
      <c r="C42" s="85" t="s">
        <v>111</v>
      </c>
      <c r="D42" s="86" t="s">
        <v>127</v>
      </c>
      <c r="E42" s="86" t="s">
        <v>130</v>
      </c>
      <c r="F42" s="30">
        <v>4.080149</v>
      </c>
      <c r="G42" s="30">
        <v>4.080149</v>
      </c>
      <c r="H42" s="30">
        <v>4.080149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90"/>
      <c r="R42" s="90"/>
      <c r="S42" s="90"/>
      <c r="T42" s="90"/>
      <c r="U42" s="90"/>
      <c r="V42" s="90"/>
      <c r="W42" s="90"/>
      <c r="X42" s="90"/>
      <c r="Y42" s="90"/>
    </row>
    <row r="43" spans="1:25">
      <c r="A43" s="83" t="s">
        <v>101</v>
      </c>
      <c r="B43" s="84" t="s">
        <v>102</v>
      </c>
      <c r="C43" s="85" t="s">
        <v>86</v>
      </c>
      <c r="D43" s="86" t="s">
        <v>127</v>
      </c>
      <c r="E43" s="86" t="s">
        <v>104</v>
      </c>
      <c r="F43" s="30">
        <v>1.593133</v>
      </c>
      <c r="G43" s="30">
        <v>1.593133</v>
      </c>
      <c r="H43" s="30">
        <v>1.423766</v>
      </c>
      <c r="I43" s="30">
        <v>0</v>
      </c>
      <c r="J43" s="30">
        <v>0.169367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90"/>
      <c r="R43" s="90"/>
      <c r="S43" s="90"/>
      <c r="T43" s="90"/>
      <c r="U43" s="90"/>
      <c r="V43" s="90"/>
      <c r="W43" s="90"/>
      <c r="X43" s="90"/>
      <c r="Y43" s="90"/>
    </row>
    <row r="44" spans="1:25">
      <c r="A44" s="83" t="s">
        <v>110</v>
      </c>
      <c r="B44" s="84" t="s">
        <v>111</v>
      </c>
      <c r="C44" s="85" t="s">
        <v>87</v>
      </c>
      <c r="D44" s="86" t="s">
        <v>127</v>
      </c>
      <c r="E44" s="86" t="s">
        <v>112</v>
      </c>
      <c r="F44" s="30">
        <v>6.277152</v>
      </c>
      <c r="G44" s="30">
        <v>6.277152</v>
      </c>
      <c r="H44" s="30">
        <v>6.277152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90"/>
      <c r="R44" s="90"/>
      <c r="S44" s="90"/>
      <c r="T44" s="90"/>
      <c r="U44" s="90"/>
      <c r="V44" s="90"/>
      <c r="W44" s="90"/>
      <c r="X44" s="90"/>
      <c r="Y44" s="90"/>
    </row>
    <row r="45" ht="33.75" spans="1:25">
      <c r="A45" s="83"/>
      <c r="B45" s="84"/>
      <c r="C45" s="85"/>
      <c r="D45" s="86" t="s">
        <v>131</v>
      </c>
      <c r="E45" s="86" t="s">
        <v>132</v>
      </c>
      <c r="F45" s="30">
        <v>26.189533</v>
      </c>
      <c r="G45" s="30">
        <v>26.189533</v>
      </c>
      <c r="H45" s="30">
        <v>21.422809</v>
      </c>
      <c r="I45" s="30">
        <v>3.022724</v>
      </c>
      <c r="J45" s="30">
        <v>1.744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90"/>
      <c r="R45" s="90"/>
      <c r="S45" s="90"/>
      <c r="T45" s="90"/>
      <c r="U45" s="90"/>
      <c r="V45" s="90"/>
      <c r="W45" s="90"/>
      <c r="X45" s="90"/>
      <c r="Y45" s="90"/>
    </row>
    <row r="46" spans="1:25">
      <c r="A46" s="83" t="s">
        <v>133</v>
      </c>
      <c r="B46" s="84" t="s">
        <v>134</v>
      </c>
      <c r="C46" s="85" t="s">
        <v>134</v>
      </c>
      <c r="D46" s="86" t="s">
        <v>127</v>
      </c>
      <c r="E46" s="86" t="s">
        <v>135</v>
      </c>
      <c r="F46" s="30">
        <v>17.363477</v>
      </c>
      <c r="G46" s="30">
        <v>17.363477</v>
      </c>
      <c r="H46" s="30">
        <v>14.340753</v>
      </c>
      <c r="I46" s="30">
        <v>3.022724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90"/>
      <c r="R46" s="90"/>
      <c r="S46" s="90"/>
      <c r="T46" s="90"/>
      <c r="U46" s="90"/>
      <c r="V46" s="90"/>
      <c r="W46" s="90"/>
      <c r="X46" s="90"/>
      <c r="Y46" s="90"/>
    </row>
    <row r="47" spans="1:25">
      <c r="A47" s="83" t="s">
        <v>95</v>
      </c>
      <c r="B47" s="84" t="s">
        <v>96</v>
      </c>
      <c r="C47" s="85" t="s">
        <v>111</v>
      </c>
      <c r="D47" s="86" t="s">
        <v>127</v>
      </c>
      <c r="E47" s="86" t="s">
        <v>129</v>
      </c>
      <c r="F47" s="30">
        <v>1.744</v>
      </c>
      <c r="G47" s="30">
        <v>1.744</v>
      </c>
      <c r="H47" s="30">
        <v>0</v>
      </c>
      <c r="I47" s="30">
        <v>0</v>
      </c>
      <c r="J47" s="30">
        <v>1.744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90"/>
      <c r="R47" s="90"/>
      <c r="S47" s="90"/>
      <c r="T47" s="90"/>
      <c r="U47" s="90"/>
      <c r="V47" s="90"/>
      <c r="W47" s="90"/>
      <c r="X47" s="90"/>
      <c r="Y47" s="90"/>
    </row>
    <row r="48" ht="22.5" spans="1:25">
      <c r="A48" s="83" t="s">
        <v>95</v>
      </c>
      <c r="B48" s="84" t="s">
        <v>96</v>
      </c>
      <c r="C48" s="85" t="s">
        <v>96</v>
      </c>
      <c r="D48" s="86" t="s">
        <v>127</v>
      </c>
      <c r="E48" s="86" t="s">
        <v>98</v>
      </c>
      <c r="F48" s="30">
        <v>2.581792</v>
      </c>
      <c r="G48" s="30">
        <v>2.581792</v>
      </c>
      <c r="H48" s="30">
        <v>2.581792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90"/>
      <c r="R48" s="90"/>
      <c r="S48" s="90"/>
      <c r="T48" s="90"/>
      <c r="U48" s="90"/>
      <c r="V48" s="90"/>
      <c r="W48" s="90"/>
      <c r="X48" s="90"/>
      <c r="Y48" s="90"/>
    </row>
    <row r="49" ht="22.5" spans="1:25">
      <c r="A49" s="83" t="s">
        <v>95</v>
      </c>
      <c r="B49" s="84" t="s">
        <v>96</v>
      </c>
      <c r="C49" s="85" t="s">
        <v>99</v>
      </c>
      <c r="D49" s="86" t="s">
        <v>127</v>
      </c>
      <c r="E49" s="86" t="s">
        <v>100</v>
      </c>
      <c r="F49" s="30">
        <v>1.290896</v>
      </c>
      <c r="G49" s="30">
        <v>1.290896</v>
      </c>
      <c r="H49" s="30">
        <v>1.290896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90"/>
      <c r="R49" s="90"/>
      <c r="S49" s="90"/>
      <c r="T49" s="90"/>
      <c r="U49" s="90"/>
      <c r="V49" s="90"/>
      <c r="W49" s="90"/>
      <c r="X49" s="90"/>
      <c r="Y49" s="90"/>
    </row>
    <row r="50" spans="1:25">
      <c r="A50" s="83" t="s">
        <v>101</v>
      </c>
      <c r="B50" s="84" t="s">
        <v>102</v>
      </c>
      <c r="C50" s="85" t="s">
        <v>111</v>
      </c>
      <c r="D50" s="86" t="s">
        <v>127</v>
      </c>
      <c r="E50" s="86" t="s">
        <v>130</v>
      </c>
      <c r="F50" s="30">
        <v>1.273024</v>
      </c>
      <c r="G50" s="30">
        <v>1.273024</v>
      </c>
      <c r="H50" s="30">
        <v>1.273024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90"/>
      <c r="R50" s="90"/>
      <c r="S50" s="90"/>
      <c r="T50" s="90"/>
      <c r="U50" s="90"/>
      <c r="V50" s="90"/>
      <c r="W50" s="90"/>
      <c r="X50" s="90"/>
      <c r="Y50" s="90"/>
    </row>
    <row r="51" spans="1:25">
      <c r="A51" s="83" t="s">
        <v>110</v>
      </c>
      <c r="B51" s="84" t="s">
        <v>111</v>
      </c>
      <c r="C51" s="85" t="s">
        <v>87</v>
      </c>
      <c r="D51" s="86" t="s">
        <v>127</v>
      </c>
      <c r="E51" s="86" t="s">
        <v>112</v>
      </c>
      <c r="F51" s="30">
        <v>1.936344</v>
      </c>
      <c r="G51" s="30">
        <v>1.936344</v>
      </c>
      <c r="H51" s="30">
        <v>1.936344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90"/>
      <c r="R51" s="90"/>
      <c r="S51" s="90"/>
      <c r="T51" s="90"/>
      <c r="U51" s="90"/>
      <c r="V51" s="90"/>
      <c r="W51" s="90"/>
      <c r="X51" s="90"/>
      <c r="Y51" s="90"/>
    </row>
    <row r="52" ht="33.75" spans="1:25">
      <c r="A52" s="83"/>
      <c r="B52" s="84"/>
      <c r="C52" s="85"/>
      <c r="D52" s="86" t="s">
        <v>136</v>
      </c>
      <c r="E52" s="86" t="s">
        <v>137</v>
      </c>
      <c r="F52" s="30">
        <v>40.406204</v>
      </c>
      <c r="G52" s="30">
        <v>40.406204</v>
      </c>
      <c r="H52" s="30">
        <v>34.66832</v>
      </c>
      <c r="I52" s="30">
        <v>5.737884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90"/>
      <c r="R52" s="90"/>
      <c r="S52" s="90"/>
      <c r="T52" s="90"/>
      <c r="U52" s="90"/>
      <c r="V52" s="90"/>
      <c r="W52" s="90"/>
      <c r="X52" s="90"/>
      <c r="Y52" s="90"/>
    </row>
    <row r="53" ht="22.5" spans="1:25">
      <c r="A53" s="83" t="s">
        <v>95</v>
      </c>
      <c r="B53" s="84" t="s">
        <v>96</v>
      </c>
      <c r="C53" s="85" t="s">
        <v>96</v>
      </c>
      <c r="D53" s="86" t="s">
        <v>127</v>
      </c>
      <c r="E53" s="86" t="s">
        <v>98</v>
      </c>
      <c r="F53" s="30">
        <v>4.303072</v>
      </c>
      <c r="G53" s="30">
        <v>4.303072</v>
      </c>
      <c r="H53" s="30">
        <v>4.303072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90"/>
      <c r="R53" s="90"/>
      <c r="S53" s="90"/>
      <c r="T53" s="90"/>
      <c r="U53" s="90"/>
      <c r="V53" s="90"/>
      <c r="W53" s="90"/>
      <c r="X53" s="90"/>
      <c r="Y53" s="90"/>
    </row>
    <row r="54" ht="22.5" spans="1:25">
      <c r="A54" s="83" t="s">
        <v>95</v>
      </c>
      <c r="B54" s="84" t="s">
        <v>96</v>
      </c>
      <c r="C54" s="85" t="s">
        <v>99</v>
      </c>
      <c r="D54" s="86" t="s">
        <v>127</v>
      </c>
      <c r="E54" s="86" t="s">
        <v>100</v>
      </c>
      <c r="F54" s="30">
        <v>2.151536</v>
      </c>
      <c r="G54" s="30">
        <v>2.151536</v>
      </c>
      <c r="H54" s="30">
        <v>2.151536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90"/>
      <c r="R54" s="90"/>
      <c r="S54" s="90"/>
      <c r="T54" s="90"/>
      <c r="U54" s="90"/>
      <c r="V54" s="90"/>
      <c r="W54" s="90"/>
      <c r="X54" s="90"/>
      <c r="Y54" s="90"/>
    </row>
    <row r="55" spans="1:25">
      <c r="A55" s="83" t="s">
        <v>101</v>
      </c>
      <c r="B55" s="84" t="s">
        <v>102</v>
      </c>
      <c r="C55" s="85" t="s">
        <v>111</v>
      </c>
      <c r="D55" s="86" t="s">
        <v>127</v>
      </c>
      <c r="E55" s="86" t="s">
        <v>130</v>
      </c>
      <c r="F55" s="30">
        <v>2.119348</v>
      </c>
      <c r="G55" s="30">
        <v>2.119348</v>
      </c>
      <c r="H55" s="30">
        <v>2.119348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90"/>
      <c r="R55" s="90"/>
      <c r="S55" s="90"/>
      <c r="T55" s="90"/>
      <c r="U55" s="90"/>
      <c r="V55" s="90"/>
      <c r="W55" s="90"/>
      <c r="X55" s="90"/>
      <c r="Y55" s="90"/>
    </row>
    <row r="56" spans="1:25">
      <c r="A56" s="83" t="s">
        <v>107</v>
      </c>
      <c r="B56" s="84" t="s">
        <v>111</v>
      </c>
      <c r="C56" s="85" t="s">
        <v>138</v>
      </c>
      <c r="D56" s="86" t="s">
        <v>127</v>
      </c>
      <c r="E56" s="86" t="s">
        <v>139</v>
      </c>
      <c r="F56" s="30">
        <v>28.604944</v>
      </c>
      <c r="G56" s="30">
        <v>28.604944</v>
      </c>
      <c r="H56" s="30">
        <v>22.86706</v>
      </c>
      <c r="I56" s="30">
        <v>5.737884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90"/>
      <c r="R56" s="90"/>
      <c r="S56" s="90"/>
      <c r="T56" s="90"/>
      <c r="U56" s="90"/>
      <c r="V56" s="90"/>
      <c r="W56" s="90"/>
      <c r="X56" s="90"/>
      <c r="Y56" s="90"/>
    </row>
    <row r="57" spans="1:25">
      <c r="A57" s="83" t="s">
        <v>110</v>
      </c>
      <c r="B57" s="84" t="s">
        <v>111</v>
      </c>
      <c r="C57" s="85" t="s">
        <v>87</v>
      </c>
      <c r="D57" s="86" t="s">
        <v>127</v>
      </c>
      <c r="E57" s="86" t="s">
        <v>112</v>
      </c>
      <c r="F57" s="30">
        <v>3.227304</v>
      </c>
      <c r="G57" s="30">
        <v>3.227304</v>
      </c>
      <c r="H57" s="30">
        <v>3.227304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90"/>
      <c r="R57" s="90"/>
      <c r="S57" s="90"/>
      <c r="T57" s="90"/>
      <c r="U57" s="90"/>
      <c r="V57" s="90"/>
      <c r="W57" s="90"/>
      <c r="X57" s="90"/>
      <c r="Y57" s="90"/>
    </row>
    <row r="58" ht="33.75" spans="1:25">
      <c r="A58" s="83"/>
      <c r="B58" s="84"/>
      <c r="C58" s="85"/>
      <c r="D58" s="86" t="s">
        <v>140</v>
      </c>
      <c r="E58" s="86" t="s">
        <v>141</v>
      </c>
      <c r="F58" s="30">
        <v>108.765748</v>
      </c>
      <c r="G58" s="30">
        <v>95.805748</v>
      </c>
      <c r="H58" s="30">
        <v>80.474432</v>
      </c>
      <c r="I58" s="30">
        <v>12.404316</v>
      </c>
      <c r="J58" s="30">
        <v>2.927</v>
      </c>
      <c r="K58" s="30">
        <v>0</v>
      </c>
      <c r="L58" s="30">
        <v>12.96</v>
      </c>
      <c r="M58" s="30">
        <v>0</v>
      </c>
      <c r="N58" s="30">
        <v>0</v>
      </c>
      <c r="O58" s="30">
        <v>12.96</v>
      </c>
      <c r="P58" s="30">
        <v>0</v>
      </c>
      <c r="Q58" s="90"/>
      <c r="R58" s="90"/>
      <c r="S58" s="90"/>
      <c r="T58" s="90"/>
      <c r="U58" s="90"/>
      <c r="V58" s="90"/>
      <c r="W58" s="90"/>
      <c r="X58" s="90"/>
      <c r="Y58" s="90"/>
    </row>
    <row r="59" spans="1:25">
      <c r="A59" s="83" t="s">
        <v>95</v>
      </c>
      <c r="B59" s="84" t="s">
        <v>96</v>
      </c>
      <c r="C59" s="85" t="s">
        <v>111</v>
      </c>
      <c r="D59" s="86" t="s">
        <v>127</v>
      </c>
      <c r="E59" s="86" t="s">
        <v>129</v>
      </c>
      <c r="F59" s="30">
        <v>1.079</v>
      </c>
      <c r="G59" s="30">
        <v>1.079</v>
      </c>
      <c r="H59" s="30">
        <v>0</v>
      </c>
      <c r="I59" s="30">
        <v>0</v>
      </c>
      <c r="J59" s="30">
        <v>1.079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90"/>
      <c r="R59" s="90"/>
      <c r="S59" s="90"/>
      <c r="T59" s="90"/>
      <c r="U59" s="90"/>
      <c r="V59" s="90"/>
      <c r="W59" s="90"/>
      <c r="X59" s="90"/>
      <c r="Y59" s="90"/>
    </row>
    <row r="60" ht="22.5" spans="1:25">
      <c r="A60" s="83" t="s">
        <v>95</v>
      </c>
      <c r="B60" s="84" t="s">
        <v>96</v>
      </c>
      <c r="C60" s="85" t="s">
        <v>96</v>
      </c>
      <c r="D60" s="86" t="s">
        <v>127</v>
      </c>
      <c r="E60" s="86" t="s">
        <v>98</v>
      </c>
      <c r="F60" s="30">
        <v>9.634528</v>
      </c>
      <c r="G60" s="30">
        <v>9.634528</v>
      </c>
      <c r="H60" s="30">
        <v>9.634528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90"/>
      <c r="R60" s="90"/>
      <c r="S60" s="90"/>
      <c r="T60" s="90"/>
      <c r="U60" s="90"/>
      <c r="V60" s="90"/>
      <c r="W60" s="90"/>
      <c r="X60" s="90"/>
      <c r="Y60" s="90"/>
    </row>
    <row r="61" ht="22.5" spans="1:25">
      <c r="A61" s="83" t="s">
        <v>95</v>
      </c>
      <c r="B61" s="84" t="s">
        <v>96</v>
      </c>
      <c r="C61" s="85" t="s">
        <v>99</v>
      </c>
      <c r="D61" s="86" t="s">
        <v>127</v>
      </c>
      <c r="E61" s="86" t="s">
        <v>100</v>
      </c>
      <c r="F61" s="30">
        <v>4.817264</v>
      </c>
      <c r="G61" s="30">
        <v>4.817264</v>
      </c>
      <c r="H61" s="30">
        <v>4.817264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90"/>
      <c r="R61" s="90"/>
      <c r="S61" s="90"/>
      <c r="T61" s="90"/>
      <c r="U61" s="90"/>
      <c r="V61" s="90"/>
      <c r="W61" s="90"/>
      <c r="X61" s="90"/>
      <c r="Y61" s="90"/>
    </row>
    <row r="62" spans="1:25">
      <c r="A62" s="83" t="s">
        <v>101</v>
      </c>
      <c r="B62" s="84" t="s">
        <v>108</v>
      </c>
      <c r="C62" s="85" t="s">
        <v>142</v>
      </c>
      <c r="D62" s="86" t="s">
        <v>127</v>
      </c>
      <c r="E62" s="86" t="s">
        <v>143</v>
      </c>
      <c r="F62" s="30">
        <v>81.261827</v>
      </c>
      <c r="G62" s="30">
        <v>68.301827</v>
      </c>
      <c r="H62" s="30">
        <v>54.049511</v>
      </c>
      <c r="I62" s="30">
        <v>12.404316</v>
      </c>
      <c r="J62" s="30">
        <v>1.848</v>
      </c>
      <c r="K62" s="30">
        <v>0</v>
      </c>
      <c r="L62" s="30">
        <v>12.96</v>
      </c>
      <c r="M62" s="30">
        <v>0</v>
      </c>
      <c r="N62" s="30">
        <v>0</v>
      </c>
      <c r="O62" s="30">
        <v>12.96</v>
      </c>
      <c r="P62" s="30">
        <v>0</v>
      </c>
      <c r="Q62" s="90"/>
      <c r="R62" s="90"/>
      <c r="S62" s="90"/>
      <c r="T62" s="90"/>
      <c r="U62" s="90"/>
      <c r="V62" s="90"/>
      <c r="W62" s="90"/>
      <c r="X62" s="90"/>
      <c r="Y62" s="90"/>
    </row>
    <row r="63" spans="1:25">
      <c r="A63" s="83" t="s">
        <v>101</v>
      </c>
      <c r="B63" s="84" t="s">
        <v>102</v>
      </c>
      <c r="C63" s="85" t="s">
        <v>111</v>
      </c>
      <c r="D63" s="86" t="s">
        <v>127</v>
      </c>
      <c r="E63" s="86" t="s">
        <v>130</v>
      </c>
      <c r="F63" s="30">
        <v>4.747233</v>
      </c>
      <c r="G63" s="30">
        <v>4.747233</v>
      </c>
      <c r="H63" s="30">
        <v>4.747233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90"/>
      <c r="R63" s="90"/>
      <c r="S63" s="90"/>
      <c r="T63" s="90"/>
      <c r="U63" s="90"/>
      <c r="V63" s="90"/>
      <c r="W63" s="90"/>
      <c r="X63" s="90"/>
      <c r="Y63" s="90"/>
    </row>
    <row r="64" spans="1:25">
      <c r="A64" s="83" t="s">
        <v>110</v>
      </c>
      <c r="B64" s="84" t="s">
        <v>111</v>
      </c>
      <c r="C64" s="85" t="s">
        <v>87</v>
      </c>
      <c r="D64" s="86" t="s">
        <v>127</v>
      </c>
      <c r="E64" s="86" t="s">
        <v>112</v>
      </c>
      <c r="F64" s="30">
        <v>7.225896</v>
      </c>
      <c r="G64" s="30">
        <v>7.225896</v>
      </c>
      <c r="H64" s="30">
        <v>7.225896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90"/>
      <c r="R64" s="90"/>
      <c r="S64" s="90"/>
      <c r="T64" s="90"/>
      <c r="U64" s="90"/>
      <c r="V64" s="90"/>
      <c r="W64" s="90"/>
      <c r="X64" s="90"/>
      <c r="Y64" s="90"/>
    </row>
    <row r="65" ht="33.75" spans="1:25">
      <c r="A65" s="83"/>
      <c r="B65" s="84"/>
      <c r="C65" s="85"/>
      <c r="D65" s="86" t="s">
        <v>144</v>
      </c>
      <c r="E65" s="86" t="s">
        <v>145</v>
      </c>
      <c r="F65" s="30">
        <v>181.684803</v>
      </c>
      <c r="G65" s="30">
        <v>161.804743</v>
      </c>
      <c r="H65" s="30">
        <v>142.967228</v>
      </c>
      <c r="I65" s="30">
        <v>18.837515</v>
      </c>
      <c r="J65" s="30">
        <v>0</v>
      </c>
      <c r="K65" s="30">
        <v>0</v>
      </c>
      <c r="L65" s="30">
        <v>19.88006</v>
      </c>
      <c r="M65" s="30">
        <v>17.88006</v>
      </c>
      <c r="N65" s="30">
        <v>2</v>
      </c>
      <c r="O65" s="30">
        <v>0</v>
      </c>
      <c r="P65" s="30">
        <v>0</v>
      </c>
      <c r="Q65" s="90"/>
      <c r="R65" s="90"/>
      <c r="S65" s="90"/>
      <c r="T65" s="90"/>
      <c r="U65" s="90"/>
      <c r="V65" s="90"/>
      <c r="W65" s="90"/>
      <c r="X65" s="90"/>
      <c r="Y65" s="90"/>
    </row>
    <row r="66" ht="22.5" spans="1:25">
      <c r="A66" s="83" t="s">
        <v>95</v>
      </c>
      <c r="B66" s="84" t="s">
        <v>96</v>
      </c>
      <c r="C66" s="85" t="s">
        <v>96</v>
      </c>
      <c r="D66" s="86" t="s">
        <v>127</v>
      </c>
      <c r="E66" s="86" t="s">
        <v>98</v>
      </c>
      <c r="F66" s="30">
        <v>19.500118</v>
      </c>
      <c r="G66" s="30">
        <v>19.500118</v>
      </c>
      <c r="H66" s="30">
        <v>19.500118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90"/>
      <c r="R66" s="90"/>
      <c r="S66" s="90"/>
      <c r="T66" s="90"/>
      <c r="U66" s="90"/>
      <c r="V66" s="90"/>
      <c r="W66" s="90"/>
      <c r="X66" s="90"/>
      <c r="Y66" s="90"/>
    </row>
    <row r="67" ht="22.5" spans="1:25">
      <c r="A67" s="83" t="s">
        <v>95</v>
      </c>
      <c r="B67" s="84" t="s">
        <v>96</v>
      </c>
      <c r="C67" s="85" t="s">
        <v>99</v>
      </c>
      <c r="D67" s="86" t="s">
        <v>127</v>
      </c>
      <c r="E67" s="86" t="s">
        <v>100</v>
      </c>
      <c r="F67" s="30">
        <v>6.736579</v>
      </c>
      <c r="G67" s="30">
        <v>6.736579</v>
      </c>
      <c r="H67" s="30">
        <v>6.736579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90"/>
      <c r="R67" s="90"/>
      <c r="S67" s="90"/>
      <c r="T67" s="90"/>
      <c r="U67" s="90"/>
      <c r="V67" s="90"/>
      <c r="W67" s="90"/>
      <c r="X67" s="90"/>
      <c r="Y67" s="90"/>
    </row>
    <row r="68" spans="1:25">
      <c r="A68" s="83" t="s">
        <v>101</v>
      </c>
      <c r="B68" s="84" t="s">
        <v>102</v>
      </c>
      <c r="C68" s="85" t="s">
        <v>111</v>
      </c>
      <c r="D68" s="86" t="s">
        <v>127</v>
      </c>
      <c r="E68" s="86" t="s">
        <v>130</v>
      </c>
      <c r="F68" s="30">
        <v>9.599906</v>
      </c>
      <c r="G68" s="30">
        <v>9.599906</v>
      </c>
      <c r="H68" s="30">
        <v>9.599906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90"/>
      <c r="R68" s="90"/>
      <c r="S68" s="90"/>
      <c r="T68" s="90"/>
      <c r="U68" s="90"/>
      <c r="V68" s="90"/>
      <c r="W68" s="90"/>
      <c r="X68" s="90"/>
      <c r="Y68" s="90"/>
    </row>
    <row r="69" spans="1:25">
      <c r="A69" s="83" t="s">
        <v>105</v>
      </c>
      <c r="B69" s="84" t="s">
        <v>87</v>
      </c>
      <c r="C69" s="85" t="s">
        <v>91</v>
      </c>
      <c r="D69" s="86" t="s">
        <v>127</v>
      </c>
      <c r="E69" s="86" t="s">
        <v>146</v>
      </c>
      <c r="F69" s="30">
        <v>131.223111</v>
      </c>
      <c r="G69" s="30">
        <v>111.343051</v>
      </c>
      <c r="H69" s="30">
        <v>92.505536</v>
      </c>
      <c r="I69" s="30">
        <v>18.837515</v>
      </c>
      <c r="J69" s="30">
        <v>0</v>
      </c>
      <c r="K69" s="30">
        <v>0</v>
      </c>
      <c r="L69" s="30">
        <v>19.88006</v>
      </c>
      <c r="M69" s="30">
        <v>17.88006</v>
      </c>
      <c r="N69" s="30">
        <v>2</v>
      </c>
      <c r="O69" s="30">
        <v>0</v>
      </c>
      <c r="P69" s="30">
        <v>0</v>
      </c>
      <c r="Q69" s="90"/>
      <c r="R69" s="90"/>
      <c r="S69" s="90"/>
      <c r="T69" s="90"/>
      <c r="U69" s="90"/>
      <c r="V69" s="90"/>
      <c r="W69" s="90"/>
      <c r="X69" s="90"/>
      <c r="Y69" s="90"/>
    </row>
    <row r="70" spans="1:25">
      <c r="A70" s="83" t="s">
        <v>110</v>
      </c>
      <c r="B70" s="84" t="s">
        <v>111</v>
      </c>
      <c r="C70" s="85" t="s">
        <v>87</v>
      </c>
      <c r="D70" s="86" t="s">
        <v>127</v>
      </c>
      <c r="E70" s="86" t="s">
        <v>112</v>
      </c>
      <c r="F70" s="30">
        <v>14.625089</v>
      </c>
      <c r="G70" s="30">
        <v>14.625089</v>
      </c>
      <c r="H70" s="30">
        <v>14.625089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90"/>
      <c r="R70" s="90"/>
      <c r="S70" s="90"/>
      <c r="T70" s="90"/>
      <c r="U70" s="90"/>
      <c r="V70" s="90"/>
      <c r="W70" s="90"/>
      <c r="X70" s="90"/>
      <c r="Y70" s="90"/>
    </row>
    <row r="71" ht="33.75" spans="1:25">
      <c r="A71" s="83"/>
      <c r="B71" s="84"/>
      <c r="C71" s="85"/>
      <c r="D71" s="86" t="s">
        <v>147</v>
      </c>
      <c r="E71" s="86" t="s">
        <v>148</v>
      </c>
      <c r="F71" s="30">
        <v>62.749524</v>
      </c>
      <c r="G71" s="30">
        <v>62.749524</v>
      </c>
      <c r="H71" s="30">
        <v>55.970978</v>
      </c>
      <c r="I71" s="30">
        <v>6.778546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90"/>
      <c r="R71" s="90"/>
      <c r="S71" s="90"/>
      <c r="T71" s="90"/>
      <c r="U71" s="90"/>
      <c r="V71" s="90"/>
      <c r="W71" s="90"/>
      <c r="X71" s="90"/>
      <c r="Y71" s="90"/>
    </row>
    <row r="72" spans="1:25">
      <c r="A72" s="83" t="s">
        <v>95</v>
      </c>
      <c r="B72" s="84" t="s">
        <v>87</v>
      </c>
      <c r="C72" s="85" t="s">
        <v>108</v>
      </c>
      <c r="D72" s="86" t="s">
        <v>127</v>
      </c>
      <c r="E72" s="86" t="s">
        <v>149</v>
      </c>
      <c r="F72" s="30">
        <v>44.833633</v>
      </c>
      <c r="G72" s="30">
        <v>44.833633</v>
      </c>
      <c r="H72" s="30">
        <v>38.055087</v>
      </c>
      <c r="I72" s="30">
        <v>6.778546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30">
        <v>0</v>
      </c>
      <c r="P72" s="30">
        <v>0</v>
      </c>
      <c r="Q72" s="90"/>
      <c r="R72" s="90"/>
      <c r="S72" s="90"/>
      <c r="T72" s="90"/>
      <c r="U72" s="90"/>
      <c r="V72" s="90"/>
      <c r="W72" s="90"/>
      <c r="X72" s="90"/>
      <c r="Y72" s="90"/>
    </row>
    <row r="73" ht="22.5" spans="1:25">
      <c r="A73" s="83" t="s">
        <v>95</v>
      </c>
      <c r="B73" s="84" t="s">
        <v>96</v>
      </c>
      <c r="C73" s="85" t="s">
        <v>96</v>
      </c>
      <c r="D73" s="86" t="s">
        <v>127</v>
      </c>
      <c r="E73" s="86" t="s">
        <v>98</v>
      </c>
      <c r="F73" s="30">
        <v>7.028367</v>
      </c>
      <c r="G73" s="30">
        <v>7.028367</v>
      </c>
      <c r="H73" s="30">
        <v>7.028367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0">
        <v>0</v>
      </c>
      <c r="O73" s="30">
        <v>0</v>
      </c>
      <c r="P73" s="30">
        <v>0</v>
      </c>
      <c r="Q73" s="90"/>
      <c r="R73" s="90"/>
      <c r="S73" s="90"/>
      <c r="T73" s="90"/>
      <c r="U73" s="90"/>
      <c r="V73" s="90"/>
      <c r="W73" s="90"/>
      <c r="X73" s="90"/>
      <c r="Y73" s="90"/>
    </row>
    <row r="74" ht="22.5" spans="1:25">
      <c r="A74" s="83" t="s">
        <v>95</v>
      </c>
      <c r="B74" s="84" t="s">
        <v>96</v>
      </c>
      <c r="C74" s="85" t="s">
        <v>99</v>
      </c>
      <c r="D74" s="86" t="s">
        <v>127</v>
      </c>
      <c r="E74" s="86" t="s">
        <v>100</v>
      </c>
      <c r="F74" s="30">
        <v>2.15392</v>
      </c>
      <c r="G74" s="30">
        <v>2.15392</v>
      </c>
      <c r="H74" s="30">
        <v>2.15392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90"/>
      <c r="R74" s="90"/>
      <c r="S74" s="90"/>
      <c r="T74" s="90"/>
      <c r="U74" s="90"/>
      <c r="V74" s="90"/>
      <c r="W74" s="90"/>
      <c r="X74" s="90"/>
      <c r="Y74" s="90"/>
    </row>
    <row r="75" spans="1:25">
      <c r="A75" s="83" t="s">
        <v>101</v>
      </c>
      <c r="B75" s="84" t="s">
        <v>102</v>
      </c>
      <c r="C75" s="85" t="s">
        <v>111</v>
      </c>
      <c r="D75" s="86" t="s">
        <v>127</v>
      </c>
      <c r="E75" s="86" t="s">
        <v>130</v>
      </c>
      <c r="F75" s="30">
        <v>3.462328</v>
      </c>
      <c r="G75" s="30">
        <v>3.462328</v>
      </c>
      <c r="H75" s="30">
        <v>3.462328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90"/>
      <c r="R75" s="90"/>
      <c r="S75" s="90"/>
      <c r="T75" s="90"/>
      <c r="U75" s="90"/>
      <c r="V75" s="90"/>
      <c r="W75" s="90"/>
      <c r="X75" s="90"/>
      <c r="Y75" s="90"/>
    </row>
    <row r="76" spans="1:25">
      <c r="A76" s="83" t="s">
        <v>110</v>
      </c>
      <c r="B76" s="84" t="s">
        <v>111</v>
      </c>
      <c r="C76" s="85" t="s">
        <v>87</v>
      </c>
      <c r="D76" s="86" t="s">
        <v>127</v>
      </c>
      <c r="E76" s="86" t="s">
        <v>112</v>
      </c>
      <c r="F76" s="30">
        <v>5.271276</v>
      </c>
      <c r="G76" s="30">
        <v>5.271276</v>
      </c>
      <c r="H76" s="30">
        <v>5.271276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90"/>
      <c r="R76" s="90"/>
      <c r="S76" s="90"/>
      <c r="T76" s="90"/>
      <c r="U76" s="90"/>
      <c r="V76" s="90"/>
      <c r="W76" s="90"/>
      <c r="X76" s="90"/>
      <c r="Y76" s="90"/>
    </row>
    <row r="77" ht="33.75" spans="1:25">
      <c r="A77" s="83"/>
      <c r="B77" s="84"/>
      <c r="C77" s="85"/>
      <c r="D77" s="86" t="s">
        <v>150</v>
      </c>
      <c r="E77" s="86" t="s">
        <v>151</v>
      </c>
      <c r="F77" s="30">
        <v>28.377846</v>
      </c>
      <c r="G77" s="30">
        <v>28.377846</v>
      </c>
      <c r="H77" s="30">
        <v>23.575418</v>
      </c>
      <c r="I77" s="30">
        <v>3.058428</v>
      </c>
      <c r="J77" s="30">
        <v>1.744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90"/>
      <c r="R77" s="90"/>
      <c r="S77" s="90"/>
      <c r="T77" s="90"/>
      <c r="U77" s="90"/>
      <c r="V77" s="90"/>
      <c r="W77" s="90"/>
      <c r="X77" s="90"/>
      <c r="Y77" s="90"/>
    </row>
    <row r="78" spans="1:25">
      <c r="A78" s="83" t="s">
        <v>95</v>
      </c>
      <c r="B78" s="84" t="s">
        <v>96</v>
      </c>
      <c r="C78" s="85" t="s">
        <v>111</v>
      </c>
      <c r="D78" s="86" t="s">
        <v>127</v>
      </c>
      <c r="E78" s="86" t="s">
        <v>129</v>
      </c>
      <c r="F78" s="30">
        <v>1.744</v>
      </c>
      <c r="G78" s="30">
        <v>1.744</v>
      </c>
      <c r="H78" s="30">
        <v>0</v>
      </c>
      <c r="I78" s="30">
        <v>0</v>
      </c>
      <c r="J78" s="30">
        <v>1.744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90"/>
      <c r="R78" s="90"/>
      <c r="S78" s="90"/>
      <c r="T78" s="90"/>
      <c r="U78" s="90"/>
      <c r="V78" s="90"/>
      <c r="W78" s="90"/>
      <c r="X78" s="90"/>
      <c r="Y78" s="90"/>
    </row>
    <row r="79" ht="22.5" spans="1:25">
      <c r="A79" s="83" t="s">
        <v>95</v>
      </c>
      <c r="B79" s="84" t="s">
        <v>96</v>
      </c>
      <c r="C79" s="85" t="s">
        <v>96</v>
      </c>
      <c r="D79" s="86" t="s">
        <v>127</v>
      </c>
      <c r="E79" s="86" t="s">
        <v>98</v>
      </c>
      <c r="F79" s="30">
        <v>2.867423</v>
      </c>
      <c r="G79" s="30">
        <v>2.867423</v>
      </c>
      <c r="H79" s="30">
        <v>2.867423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90"/>
      <c r="R79" s="90"/>
      <c r="S79" s="90"/>
      <c r="T79" s="90"/>
      <c r="U79" s="90"/>
      <c r="V79" s="90"/>
      <c r="W79" s="90"/>
      <c r="X79" s="90"/>
      <c r="Y79" s="90"/>
    </row>
    <row r="80" ht="22.5" spans="1:25">
      <c r="A80" s="83" t="s">
        <v>95</v>
      </c>
      <c r="B80" s="84" t="s">
        <v>96</v>
      </c>
      <c r="C80" s="85" t="s">
        <v>99</v>
      </c>
      <c r="D80" s="86" t="s">
        <v>127</v>
      </c>
      <c r="E80" s="86" t="s">
        <v>100</v>
      </c>
      <c r="F80" s="30">
        <v>1.433712</v>
      </c>
      <c r="G80" s="30">
        <v>1.433712</v>
      </c>
      <c r="H80" s="30">
        <v>1.433712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90"/>
      <c r="R80" s="90"/>
      <c r="S80" s="90"/>
      <c r="T80" s="90"/>
      <c r="U80" s="90"/>
      <c r="V80" s="90"/>
      <c r="W80" s="90"/>
      <c r="X80" s="90"/>
      <c r="Y80" s="90"/>
    </row>
    <row r="81" spans="1:25">
      <c r="A81" s="83" t="s">
        <v>101</v>
      </c>
      <c r="B81" s="84" t="s">
        <v>102</v>
      </c>
      <c r="C81" s="85" t="s">
        <v>111</v>
      </c>
      <c r="D81" s="86" t="s">
        <v>127</v>
      </c>
      <c r="E81" s="86" t="s">
        <v>130</v>
      </c>
      <c r="F81" s="30">
        <v>1.412269</v>
      </c>
      <c r="G81" s="30">
        <v>1.412269</v>
      </c>
      <c r="H81" s="30">
        <v>1.412269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90"/>
      <c r="R81" s="90"/>
      <c r="S81" s="90"/>
      <c r="T81" s="90"/>
      <c r="U81" s="90"/>
      <c r="V81" s="90"/>
      <c r="W81" s="90"/>
      <c r="X81" s="90"/>
      <c r="Y81" s="90"/>
    </row>
    <row r="82" spans="1:25">
      <c r="A82" s="83" t="s">
        <v>107</v>
      </c>
      <c r="B82" s="84" t="s">
        <v>86</v>
      </c>
      <c r="C82" s="85" t="s">
        <v>152</v>
      </c>
      <c r="D82" s="86" t="s">
        <v>127</v>
      </c>
      <c r="E82" s="86" t="s">
        <v>153</v>
      </c>
      <c r="F82" s="30">
        <v>18.769874</v>
      </c>
      <c r="G82" s="30">
        <v>18.769874</v>
      </c>
      <c r="H82" s="30">
        <v>15.711446</v>
      </c>
      <c r="I82" s="30">
        <v>3.058428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30">
        <v>0</v>
      </c>
      <c r="P82" s="30">
        <v>0</v>
      </c>
      <c r="Q82" s="90"/>
      <c r="R82" s="90"/>
      <c r="S82" s="90"/>
      <c r="T82" s="90"/>
      <c r="U82" s="90"/>
      <c r="V82" s="90"/>
      <c r="W82" s="90"/>
      <c r="X82" s="90"/>
      <c r="Y82" s="90"/>
    </row>
    <row r="83" spans="1:25">
      <c r="A83" s="83" t="s">
        <v>110</v>
      </c>
      <c r="B83" s="84" t="s">
        <v>111</v>
      </c>
      <c r="C83" s="85" t="s">
        <v>87</v>
      </c>
      <c r="D83" s="86" t="s">
        <v>127</v>
      </c>
      <c r="E83" s="86" t="s">
        <v>112</v>
      </c>
      <c r="F83" s="30">
        <v>2.150568</v>
      </c>
      <c r="G83" s="30">
        <v>2.150568</v>
      </c>
      <c r="H83" s="30">
        <v>2.150568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30">
        <v>0</v>
      </c>
      <c r="Q83" s="90"/>
      <c r="R83" s="90"/>
      <c r="S83" s="90"/>
      <c r="T83" s="90"/>
      <c r="U83" s="90"/>
      <c r="V83" s="90"/>
      <c r="W83" s="90"/>
      <c r="X83" s="90"/>
      <c r="Y83" s="90"/>
    </row>
    <row r="84" ht="33.75" spans="1:25">
      <c r="A84" s="83"/>
      <c r="B84" s="84"/>
      <c r="C84" s="85"/>
      <c r="D84" s="86" t="s">
        <v>154</v>
      </c>
      <c r="E84" s="86" t="s">
        <v>155</v>
      </c>
      <c r="F84" s="30">
        <v>21.543269</v>
      </c>
      <c r="G84" s="30">
        <v>21.543269</v>
      </c>
      <c r="H84" s="30">
        <v>18.984737</v>
      </c>
      <c r="I84" s="30">
        <v>2.558532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90"/>
      <c r="R84" s="90"/>
      <c r="S84" s="90"/>
      <c r="T84" s="90"/>
      <c r="U84" s="90"/>
      <c r="V84" s="90"/>
      <c r="W84" s="90"/>
      <c r="X84" s="90"/>
      <c r="Y84" s="90"/>
    </row>
    <row r="85" ht="22.5" spans="1:25">
      <c r="A85" s="83" t="s">
        <v>95</v>
      </c>
      <c r="B85" s="84" t="s">
        <v>96</v>
      </c>
      <c r="C85" s="85" t="s">
        <v>96</v>
      </c>
      <c r="D85" s="86" t="s">
        <v>127</v>
      </c>
      <c r="E85" s="86" t="s">
        <v>98</v>
      </c>
      <c r="F85" s="30">
        <v>2.068256</v>
      </c>
      <c r="G85" s="30">
        <v>2.068256</v>
      </c>
      <c r="H85" s="30">
        <v>2.068256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v>0</v>
      </c>
      <c r="O85" s="30">
        <v>0</v>
      </c>
      <c r="P85" s="30">
        <v>0</v>
      </c>
      <c r="Q85" s="90"/>
      <c r="R85" s="90"/>
      <c r="S85" s="90"/>
      <c r="T85" s="90"/>
      <c r="U85" s="90"/>
      <c r="V85" s="90"/>
      <c r="W85" s="90"/>
      <c r="X85" s="90"/>
      <c r="Y85" s="90"/>
    </row>
    <row r="86" ht="22.5" spans="1:25">
      <c r="A86" s="83" t="s">
        <v>95</v>
      </c>
      <c r="B86" s="84" t="s">
        <v>96</v>
      </c>
      <c r="C86" s="85" t="s">
        <v>99</v>
      </c>
      <c r="D86" s="86" t="s">
        <v>127</v>
      </c>
      <c r="E86" s="86" t="s">
        <v>100</v>
      </c>
      <c r="F86" s="30">
        <v>1.034128</v>
      </c>
      <c r="G86" s="30">
        <v>1.034128</v>
      </c>
      <c r="H86" s="30">
        <v>1.034128</v>
      </c>
      <c r="I86" s="30">
        <v>0</v>
      </c>
      <c r="J86" s="30">
        <v>0</v>
      </c>
      <c r="K86" s="30">
        <v>0</v>
      </c>
      <c r="L86" s="30">
        <v>0</v>
      </c>
      <c r="M86" s="30">
        <v>0</v>
      </c>
      <c r="N86" s="30">
        <v>0</v>
      </c>
      <c r="O86" s="30">
        <v>0</v>
      </c>
      <c r="P86" s="30">
        <v>0</v>
      </c>
      <c r="Q86" s="90"/>
      <c r="R86" s="90"/>
      <c r="S86" s="90"/>
      <c r="T86" s="90"/>
      <c r="U86" s="90"/>
      <c r="V86" s="90"/>
      <c r="W86" s="90"/>
      <c r="X86" s="90"/>
      <c r="Y86" s="90"/>
    </row>
    <row r="87" ht="22.5" spans="1:25">
      <c r="A87" s="83" t="s">
        <v>95</v>
      </c>
      <c r="B87" s="84" t="s">
        <v>156</v>
      </c>
      <c r="C87" s="85" t="s">
        <v>126</v>
      </c>
      <c r="D87" s="86" t="s">
        <v>127</v>
      </c>
      <c r="E87" s="86" t="s">
        <v>157</v>
      </c>
      <c r="F87" s="30">
        <v>15.867018</v>
      </c>
      <c r="G87" s="30">
        <v>15.867018</v>
      </c>
      <c r="H87" s="30">
        <v>13.308486</v>
      </c>
      <c r="I87" s="30">
        <v>2.558532</v>
      </c>
      <c r="J87" s="30">
        <v>0</v>
      </c>
      <c r="K87" s="30">
        <v>0</v>
      </c>
      <c r="L87" s="30">
        <v>0</v>
      </c>
      <c r="M87" s="30">
        <v>0</v>
      </c>
      <c r="N87" s="30">
        <v>0</v>
      </c>
      <c r="O87" s="30">
        <v>0</v>
      </c>
      <c r="P87" s="30">
        <v>0</v>
      </c>
      <c r="Q87" s="90"/>
      <c r="R87" s="90"/>
      <c r="S87" s="90"/>
      <c r="T87" s="90"/>
      <c r="U87" s="90"/>
      <c r="V87" s="90"/>
      <c r="W87" s="90"/>
      <c r="X87" s="90"/>
      <c r="Y87" s="90"/>
    </row>
    <row r="88" spans="1:25">
      <c r="A88" s="83" t="s">
        <v>101</v>
      </c>
      <c r="B88" s="84" t="s">
        <v>102</v>
      </c>
      <c r="C88" s="85" t="s">
        <v>111</v>
      </c>
      <c r="D88" s="86" t="s">
        <v>127</v>
      </c>
      <c r="E88" s="86" t="s">
        <v>130</v>
      </c>
      <c r="F88" s="30">
        <v>1.022675</v>
      </c>
      <c r="G88" s="30">
        <v>1.022675</v>
      </c>
      <c r="H88" s="30">
        <v>1.022675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30">
        <v>0</v>
      </c>
      <c r="O88" s="30">
        <v>0</v>
      </c>
      <c r="P88" s="30">
        <v>0</v>
      </c>
      <c r="Q88" s="90"/>
      <c r="R88" s="90"/>
      <c r="S88" s="90"/>
      <c r="T88" s="90"/>
      <c r="U88" s="90"/>
      <c r="V88" s="90"/>
      <c r="W88" s="90"/>
      <c r="X88" s="90"/>
      <c r="Y88" s="90"/>
    </row>
    <row r="89" spans="1:25">
      <c r="A89" s="83" t="s">
        <v>110</v>
      </c>
      <c r="B89" s="84" t="s">
        <v>111</v>
      </c>
      <c r="C89" s="85" t="s">
        <v>87</v>
      </c>
      <c r="D89" s="86" t="s">
        <v>127</v>
      </c>
      <c r="E89" s="86" t="s">
        <v>112</v>
      </c>
      <c r="F89" s="30">
        <v>1.551192</v>
      </c>
      <c r="G89" s="30">
        <v>1.551192</v>
      </c>
      <c r="H89" s="30">
        <v>1.551192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30">
        <v>0</v>
      </c>
      <c r="O89" s="30">
        <v>0</v>
      </c>
      <c r="P89" s="30">
        <v>0</v>
      </c>
      <c r="Q89" s="90"/>
      <c r="R89" s="90"/>
      <c r="S89" s="90"/>
      <c r="T89" s="90"/>
      <c r="U89" s="90"/>
      <c r="V89" s="90"/>
      <c r="W89" s="90"/>
      <c r="X89" s="90"/>
      <c r="Y89" s="90"/>
    </row>
    <row r="90" ht="33.75" spans="1:25">
      <c r="A90" s="83"/>
      <c r="B90" s="84"/>
      <c r="C90" s="85"/>
      <c r="D90" s="86" t="s">
        <v>158</v>
      </c>
      <c r="E90" s="86" t="s">
        <v>159</v>
      </c>
      <c r="F90" s="30">
        <v>103.550991</v>
      </c>
      <c r="G90" s="30">
        <v>103.550991</v>
      </c>
      <c r="H90" s="30">
        <v>93.505073</v>
      </c>
      <c r="I90" s="30">
        <v>10.045918</v>
      </c>
      <c r="J90" s="30">
        <v>0</v>
      </c>
      <c r="K90" s="30">
        <v>0</v>
      </c>
      <c r="L90" s="30">
        <v>0</v>
      </c>
      <c r="M90" s="30">
        <v>0</v>
      </c>
      <c r="N90" s="30">
        <v>0</v>
      </c>
      <c r="O90" s="30">
        <v>0</v>
      </c>
      <c r="P90" s="30">
        <v>0</v>
      </c>
      <c r="Q90" s="90"/>
      <c r="R90" s="90"/>
      <c r="S90" s="90"/>
      <c r="T90" s="90"/>
      <c r="U90" s="90"/>
      <c r="V90" s="90"/>
      <c r="W90" s="90"/>
      <c r="X90" s="90"/>
      <c r="Y90" s="90"/>
    </row>
    <row r="91" ht="22.5" spans="1:25">
      <c r="A91" s="83" t="s">
        <v>95</v>
      </c>
      <c r="B91" s="84" t="s">
        <v>96</v>
      </c>
      <c r="C91" s="85" t="s">
        <v>96</v>
      </c>
      <c r="D91" s="86" t="s">
        <v>127</v>
      </c>
      <c r="E91" s="86" t="s">
        <v>98</v>
      </c>
      <c r="F91" s="30">
        <v>10.767343</v>
      </c>
      <c r="G91" s="30">
        <v>10.767343</v>
      </c>
      <c r="H91" s="30">
        <v>10.767343</v>
      </c>
      <c r="I91" s="30">
        <v>0</v>
      </c>
      <c r="J91" s="30">
        <v>0</v>
      </c>
      <c r="K91" s="30">
        <v>0</v>
      </c>
      <c r="L91" s="30">
        <v>0</v>
      </c>
      <c r="M91" s="30">
        <v>0</v>
      </c>
      <c r="N91" s="30">
        <v>0</v>
      </c>
      <c r="O91" s="30">
        <v>0</v>
      </c>
      <c r="P91" s="30">
        <v>0</v>
      </c>
      <c r="Q91" s="90"/>
      <c r="R91" s="90"/>
      <c r="S91" s="90"/>
      <c r="T91" s="90"/>
      <c r="U91" s="90"/>
      <c r="V91" s="90"/>
      <c r="W91" s="90"/>
      <c r="X91" s="90"/>
      <c r="Y91" s="90"/>
    </row>
    <row r="92" ht="22.5" spans="1:25">
      <c r="A92" s="83" t="s">
        <v>95</v>
      </c>
      <c r="B92" s="84" t="s">
        <v>96</v>
      </c>
      <c r="C92" s="85" t="s">
        <v>99</v>
      </c>
      <c r="D92" s="86" t="s">
        <v>127</v>
      </c>
      <c r="E92" s="86" t="s">
        <v>100</v>
      </c>
      <c r="F92" s="30">
        <v>5.383672</v>
      </c>
      <c r="G92" s="30">
        <v>5.383672</v>
      </c>
      <c r="H92" s="30">
        <v>5.383672</v>
      </c>
      <c r="I92" s="30">
        <v>0</v>
      </c>
      <c r="J92" s="30">
        <v>0</v>
      </c>
      <c r="K92" s="30">
        <v>0</v>
      </c>
      <c r="L92" s="30">
        <v>0</v>
      </c>
      <c r="M92" s="30">
        <v>0</v>
      </c>
      <c r="N92" s="30">
        <v>0</v>
      </c>
      <c r="O92" s="30">
        <v>0</v>
      </c>
      <c r="P92" s="30">
        <v>0</v>
      </c>
      <c r="Q92" s="90"/>
      <c r="R92" s="90"/>
      <c r="S92" s="90"/>
      <c r="T92" s="90"/>
      <c r="U92" s="90"/>
      <c r="V92" s="90"/>
      <c r="W92" s="90"/>
      <c r="X92" s="90"/>
      <c r="Y92" s="90"/>
    </row>
    <row r="93" spans="1:25">
      <c r="A93" s="83" t="s">
        <v>101</v>
      </c>
      <c r="B93" s="84" t="s">
        <v>102</v>
      </c>
      <c r="C93" s="85" t="s">
        <v>111</v>
      </c>
      <c r="D93" s="86" t="s">
        <v>127</v>
      </c>
      <c r="E93" s="86" t="s">
        <v>130</v>
      </c>
      <c r="F93" s="30">
        <v>5.299481</v>
      </c>
      <c r="G93" s="30">
        <v>5.299481</v>
      </c>
      <c r="H93" s="30">
        <v>5.299481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30">
        <v>0</v>
      </c>
      <c r="O93" s="30">
        <v>0</v>
      </c>
      <c r="P93" s="30">
        <v>0</v>
      </c>
      <c r="Q93" s="90"/>
      <c r="R93" s="90"/>
      <c r="S93" s="90"/>
      <c r="T93" s="90"/>
      <c r="U93" s="90"/>
      <c r="V93" s="90"/>
      <c r="W93" s="90"/>
      <c r="X93" s="90"/>
      <c r="Y93" s="90"/>
    </row>
    <row r="94" spans="1:25">
      <c r="A94" s="83" t="s">
        <v>107</v>
      </c>
      <c r="B94" s="84" t="s">
        <v>87</v>
      </c>
      <c r="C94" s="85" t="s">
        <v>138</v>
      </c>
      <c r="D94" s="86" t="s">
        <v>127</v>
      </c>
      <c r="E94" s="86" t="s">
        <v>160</v>
      </c>
      <c r="F94" s="30">
        <v>74.024987</v>
      </c>
      <c r="G94" s="30">
        <v>74.024987</v>
      </c>
      <c r="H94" s="30">
        <v>63.979069</v>
      </c>
      <c r="I94" s="30">
        <v>10.045918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90"/>
      <c r="R94" s="90"/>
      <c r="S94" s="90"/>
      <c r="T94" s="90"/>
      <c r="U94" s="90"/>
      <c r="V94" s="90"/>
      <c r="W94" s="90"/>
      <c r="X94" s="90"/>
      <c r="Y94" s="90"/>
    </row>
    <row r="95" spans="1:25">
      <c r="A95" s="83" t="s">
        <v>110</v>
      </c>
      <c r="B95" s="84" t="s">
        <v>111</v>
      </c>
      <c r="C95" s="85" t="s">
        <v>87</v>
      </c>
      <c r="D95" s="86" t="s">
        <v>127</v>
      </c>
      <c r="E95" s="86" t="s">
        <v>112</v>
      </c>
      <c r="F95" s="30">
        <v>8.075508</v>
      </c>
      <c r="G95" s="30">
        <v>8.075508</v>
      </c>
      <c r="H95" s="30">
        <v>8.075508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90"/>
      <c r="R95" s="90"/>
      <c r="S95" s="90"/>
      <c r="T95" s="90"/>
      <c r="U95" s="90"/>
      <c r="V95" s="90"/>
      <c r="W95" s="90"/>
      <c r="X95" s="90"/>
      <c r="Y95" s="90"/>
    </row>
    <row r="96" ht="33.75" spans="1:25">
      <c r="A96" s="83"/>
      <c r="B96" s="84"/>
      <c r="C96" s="85"/>
      <c r="D96" s="86" t="s">
        <v>161</v>
      </c>
      <c r="E96" s="86" t="s">
        <v>162</v>
      </c>
      <c r="F96" s="30">
        <v>57.756286</v>
      </c>
      <c r="G96" s="30">
        <v>57.756286</v>
      </c>
      <c r="H96" s="30">
        <v>51.007792</v>
      </c>
      <c r="I96" s="30">
        <v>5.864494</v>
      </c>
      <c r="J96" s="30">
        <v>0.884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90"/>
      <c r="R96" s="90"/>
      <c r="S96" s="90"/>
      <c r="T96" s="90"/>
      <c r="U96" s="90"/>
      <c r="V96" s="90"/>
      <c r="W96" s="90"/>
      <c r="X96" s="90"/>
      <c r="Y96" s="90"/>
    </row>
    <row r="97" spans="1:25">
      <c r="A97" s="83" t="s">
        <v>95</v>
      </c>
      <c r="B97" s="84" t="s">
        <v>96</v>
      </c>
      <c r="C97" s="85" t="s">
        <v>111</v>
      </c>
      <c r="D97" s="86" t="s">
        <v>127</v>
      </c>
      <c r="E97" s="86" t="s">
        <v>129</v>
      </c>
      <c r="F97" s="30">
        <v>0.872</v>
      </c>
      <c r="G97" s="30">
        <v>0.872</v>
      </c>
      <c r="H97" s="30">
        <v>0</v>
      </c>
      <c r="I97" s="30">
        <v>0</v>
      </c>
      <c r="J97" s="30">
        <v>0.872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90"/>
      <c r="R97" s="90"/>
      <c r="S97" s="90"/>
      <c r="T97" s="90"/>
      <c r="U97" s="90"/>
      <c r="V97" s="90"/>
      <c r="W97" s="90"/>
      <c r="X97" s="90"/>
      <c r="Y97" s="90"/>
    </row>
    <row r="98" ht="22.5" spans="1:25">
      <c r="A98" s="83" t="s">
        <v>95</v>
      </c>
      <c r="B98" s="84" t="s">
        <v>96</v>
      </c>
      <c r="C98" s="85" t="s">
        <v>96</v>
      </c>
      <c r="D98" s="86" t="s">
        <v>127</v>
      </c>
      <c r="E98" s="86" t="s">
        <v>98</v>
      </c>
      <c r="F98" s="30">
        <v>6.115952</v>
      </c>
      <c r="G98" s="30">
        <v>6.115952</v>
      </c>
      <c r="H98" s="30">
        <v>6.115952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90"/>
      <c r="R98" s="90"/>
      <c r="S98" s="90"/>
      <c r="T98" s="90"/>
      <c r="U98" s="90"/>
      <c r="V98" s="90"/>
      <c r="W98" s="90"/>
      <c r="X98" s="90"/>
      <c r="Y98" s="90"/>
    </row>
    <row r="99" ht="22.5" spans="1:25">
      <c r="A99" s="83" t="s">
        <v>95</v>
      </c>
      <c r="B99" s="84" t="s">
        <v>96</v>
      </c>
      <c r="C99" s="85" t="s">
        <v>99</v>
      </c>
      <c r="D99" s="86" t="s">
        <v>127</v>
      </c>
      <c r="E99" s="86" t="s">
        <v>100</v>
      </c>
      <c r="F99" s="30">
        <v>3.057976</v>
      </c>
      <c r="G99" s="30">
        <v>3.057976</v>
      </c>
      <c r="H99" s="30">
        <v>3.057976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90"/>
      <c r="R99" s="90"/>
      <c r="S99" s="90"/>
      <c r="T99" s="90"/>
      <c r="U99" s="90"/>
      <c r="V99" s="90"/>
      <c r="W99" s="90"/>
      <c r="X99" s="90"/>
      <c r="Y99" s="90"/>
    </row>
    <row r="100" spans="1:25">
      <c r="A100" s="83" t="s">
        <v>101</v>
      </c>
      <c r="B100" s="84" t="s">
        <v>102</v>
      </c>
      <c r="C100" s="85" t="s">
        <v>111</v>
      </c>
      <c r="D100" s="86" t="s">
        <v>127</v>
      </c>
      <c r="E100" s="86" t="s">
        <v>130</v>
      </c>
      <c r="F100" s="30">
        <v>3.010327</v>
      </c>
      <c r="G100" s="30">
        <v>3.010327</v>
      </c>
      <c r="H100" s="30">
        <v>3.010327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90"/>
      <c r="R100" s="90"/>
      <c r="S100" s="90"/>
      <c r="T100" s="90"/>
      <c r="U100" s="90"/>
      <c r="V100" s="90"/>
      <c r="W100" s="90"/>
      <c r="X100" s="90"/>
      <c r="Y100" s="90"/>
    </row>
    <row r="101" spans="1:25">
      <c r="A101" s="83" t="s">
        <v>107</v>
      </c>
      <c r="B101" s="84" t="s">
        <v>87</v>
      </c>
      <c r="C101" s="85" t="s">
        <v>138</v>
      </c>
      <c r="D101" s="86" t="s">
        <v>127</v>
      </c>
      <c r="E101" s="86" t="s">
        <v>160</v>
      </c>
      <c r="F101" s="30">
        <v>40.113067</v>
      </c>
      <c r="G101" s="30">
        <v>40.113067</v>
      </c>
      <c r="H101" s="30">
        <v>34.236573</v>
      </c>
      <c r="I101" s="30">
        <v>5.864494</v>
      </c>
      <c r="J101" s="30">
        <v>0.012</v>
      </c>
      <c r="K101" s="30">
        <v>0</v>
      </c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90"/>
      <c r="R101" s="90"/>
      <c r="S101" s="90"/>
      <c r="T101" s="90"/>
      <c r="U101" s="90"/>
      <c r="V101" s="90"/>
      <c r="W101" s="90"/>
      <c r="X101" s="90"/>
      <c r="Y101" s="90"/>
    </row>
    <row r="102" spans="1:25">
      <c r="A102" s="83" t="s">
        <v>110</v>
      </c>
      <c r="B102" s="84" t="s">
        <v>111</v>
      </c>
      <c r="C102" s="85" t="s">
        <v>87</v>
      </c>
      <c r="D102" s="86" t="s">
        <v>127</v>
      </c>
      <c r="E102" s="86" t="s">
        <v>112</v>
      </c>
      <c r="F102" s="30">
        <v>4.586964</v>
      </c>
      <c r="G102" s="30">
        <v>4.586964</v>
      </c>
      <c r="H102" s="30">
        <v>4.586964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90"/>
      <c r="R102" s="90"/>
      <c r="S102" s="90"/>
      <c r="T102" s="90"/>
      <c r="U102" s="90"/>
      <c r="V102" s="90"/>
      <c r="W102" s="90"/>
      <c r="X102" s="90"/>
      <c r="Y102" s="90"/>
    </row>
    <row r="103" ht="33.75" spans="1:25">
      <c r="A103" s="83"/>
      <c r="B103" s="84"/>
      <c r="C103" s="85"/>
      <c r="D103" s="86" t="s">
        <v>163</v>
      </c>
      <c r="E103" s="86" t="s">
        <v>164</v>
      </c>
      <c r="F103" s="30">
        <v>44.672776</v>
      </c>
      <c r="G103" s="30">
        <v>44.672776</v>
      </c>
      <c r="H103" s="30">
        <v>39.911876</v>
      </c>
      <c r="I103" s="30">
        <v>4.5083</v>
      </c>
      <c r="J103" s="30">
        <v>0.2526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90"/>
      <c r="R103" s="90"/>
      <c r="S103" s="90"/>
      <c r="T103" s="90"/>
      <c r="U103" s="90"/>
      <c r="V103" s="90"/>
      <c r="W103" s="90"/>
      <c r="X103" s="90"/>
      <c r="Y103" s="90"/>
    </row>
    <row r="104" ht="22.5" spans="1:25">
      <c r="A104" s="83" t="s">
        <v>95</v>
      </c>
      <c r="B104" s="84" t="s">
        <v>96</v>
      </c>
      <c r="C104" s="85" t="s">
        <v>96</v>
      </c>
      <c r="D104" s="86" t="s">
        <v>127</v>
      </c>
      <c r="E104" s="86" t="s">
        <v>98</v>
      </c>
      <c r="F104" s="30">
        <v>4.8664</v>
      </c>
      <c r="G104" s="30">
        <v>4.8664</v>
      </c>
      <c r="H104" s="30">
        <v>4.8664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90"/>
      <c r="R104" s="90"/>
      <c r="S104" s="90"/>
      <c r="T104" s="90"/>
      <c r="U104" s="90"/>
      <c r="V104" s="90"/>
      <c r="W104" s="90"/>
      <c r="X104" s="90"/>
      <c r="Y104" s="90"/>
    </row>
    <row r="105" ht="22.5" spans="1:25">
      <c r="A105" s="83" t="s">
        <v>95</v>
      </c>
      <c r="B105" s="84" t="s">
        <v>96</v>
      </c>
      <c r="C105" s="85" t="s">
        <v>99</v>
      </c>
      <c r="D105" s="86" t="s">
        <v>127</v>
      </c>
      <c r="E105" s="86" t="s">
        <v>100</v>
      </c>
      <c r="F105" s="30">
        <v>2.4332</v>
      </c>
      <c r="G105" s="30">
        <v>2.4332</v>
      </c>
      <c r="H105" s="30">
        <v>2.4332</v>
      </c>
      <c r="I105" s="30">
        <v>0</v>
      </c>
      <c r="J105" s="30">
        <v>0</v>
      </c>
      <c r="K105" s="30">
        <v>0</v>
      </c>
      <c r="L105" s="30">
        <v>0</v>
      </c>
      <c r="M105" s="30">
        <v>0</v>
      </c>
      <c r="N105" s="30">
        <v>0</v>
      </c>
      <c r="O105" s="30">
        <v>0</v>
      </c>
      <c r="P105" s="30">
        <v>0</v>
      </c>
      <c r="Q105" s="90"/>
      <c r="R105" s="90"/>
      <c r="S105" s="90"/>
      <c r="T105" s="90"/>
      <c r="U105" s="90"/>
      <c r="V105" s="90"/>
      <c r="W105" s="90"/>
      <c r="X105" s="90"/>
      <c r="Y105" s="90"/>
    </row>
    <row r="106" spans="1:25">
      <c r="A106" s="83" t="s">
        <v>101</v>
      </c>
      <c r="B106" s="84" t="s">
        <v>102</v>
      </c>
      <c r="C106" s="85" t="s">
        <v>111</v>
      </c>
      <c r="D106" s="86" t="s">
        <v>127</v>
      </c>
      <c r="E106" s="86" t="s">
        <v>130</v>
      </c>
      <c r="F106" s="30">
        <v>2.393969</v>
      </c>
      <c r="G106" s="30">
        <v>2.393969</v>
      </c>
      <c r="H106" s="30">
        <v>2.393969</v>
      </c>
      <c r="I106" s="30">
        <v>0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30">
        <v>0</v>
      </c>
      <c r="Q106" s="90"/>
      <c r="R106" s="90"/>
      <c r="S106" s="90"/>
      <c r="T106" s="90"/>
      <c r="U106" s="90"/>
      <c r="V106" s="90"/>
      <c r="W106" s="90"/>
      <c r="X106" s="90"/>
      <c r="Y106" s="90"/>
    </row>
    <row r="107" spans="1:25">
      <c r="A107" s="83" t="s">
        <v>107</v>
      </c>
      <c r="B107" s="84" t="s">
        <v>87</v>
      </c>
      <c r="C107" s="85" t="s">
        <v>86</v>
      </c>
      <c r="D107" s="86" t="s">
        <v>127</v>
      </c>
      <c r="E107" s="86" t="s">
        <v>165</v>
      </c>
      <c r="F107" s="30">
        <v>0.2526</v>
      </c>
      <c r="G107" s="30">
        <v>0.2526</v>
      </c>
      <c r="H107" s="30">
        <v>0</v>
      </c>
      <c r="I107" s="30">
        <v>0</v>
      </c>
      <c r="J107" s="30">
        <v>0.2526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90"/>
      <c r="R107" s="90"/>
      <c r="S107" s="90"/>
      <c r="T107" s="90"/>
      <c r="U107" s="90"/>
      <c r="V107" s="90"/>
      <c r="W107" s="90"/>
      <c r="X107" s="90"/>
      <c r="Y107" s="90"/>
    </row>
    <row r="108" spans="1:25">
      <c r="A108" s="83" t="s">
        <v>107</v>
      </c>
      <c r="B108" s="84" t="s">
        <v>87</v>
      </c>
      <c r="C108" s="85" t="s">
        <v>138</v>
      </c>
      <c r="D108" s="86" t="s">
        <v>127</v>
      </c>
      <c r="E108" s="86" t="s">
        <v>160</v>
      </c>
      <c r="F108" s="30">
        <v>31.076807</v>
      </c>
      <c r="G108" s="30">
        <v>31.076807</v>
      </c>
      <c r="H108" s="30">
        <v>26.568507</v>
      </c>
      <c r="I108" s="30">
        <v>4.5083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90"/>
      <c r="R108" s="90"/>
      <c r="S108" s="90"/>
      <c r="T108" s="90"/>
      <c r="U108" s="90"/>
      <c r="V108" s="90"/>
      <c r="W108" s="90"/>
      <c r="X108" s="90"/>
      <c r="Y108" s="90"/>
    </row>
    <row r="109" spans="1:25">
      <c r="A109" s="83" t="s">
        <v>110</v>
      </c>
      <c r="B109" s="84" t="s">
        <v>111</v>
      </c>
      <c r="C109" s="85" t="s">
        <v>87</v>
      </c>
      <c r="D109" s="86" t="s">
        <v>127</v>
      </c>
      <c r="E109" s="86" t="s">
        <v>112</v>
      </c>
      <c r="F109" s="30">
        <v>3.6498</v>
      </c>
      <c r="G109" s="30">
        <v>3.6498</v>
      </c>
      <c r="H109" s="30">
        <v>3.6498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90"/>
      <c r="R109" s="90"/>
      <c r="S109" s="90"/>
      <c r="T109" s="90"/>
      <c r="U109" s="90"/>
      <c r="V109" s="90"/>
      <c r="W109" s="90"/>
      <c r="X109" s="90"/>
      <c r="Y109" s="90"/>
    </row>
    <row r="110" ht="33.75" spans="1:25">
      <c r="A110" s="83"/>
      <c r="B110" s="84"/>
      <c r="C110" s="85"/>
      <c r="D110" s="86" t="s">
        <v>166</v>
      </c>
      <c r="E110" s="86" t="s">
        <v>167</v>
      </c>
      <c r="F110" s="30">
        <v>24.695971</v>
      </c>
      <c r="G110" s="30">
        <v>24.695971</v>
      </c>
      <c r="H110" s="30">
        <v>21.661211</v>
      </c>
      <c r="I110" s="30">
        <v>3.03476</v>
      </c>
      <c r="J110" s="30">
        <v>0</v>
      </c>
      <c r="K110" s="30">
        <v>0</v>
      </c>
      <c r="L110" s="30">
        <v>0</v>
      </c>
      <c r="M110" s="30">
        <v>0</v>
      </c>
      <c r="N110" s="30">
        <v>0</v>
      </c>
      <c r="O110" s="30">
        <v>0</v>
      </c>
      <c r="P110" s="30">
        <v>0</v>
      </c>
      <c r="Q110" s="90"/>
      <c r="R110" s="90"/>
      <c r="S110" s="90"/>
      <c r="T110" s="90"/>
      <c r="U110" s="90"/>
      <c r="V110" s="90"/>
      <c r="W110" s="90"/>
      <c r="X110" s="90"/>
      <c r="Y110" s="90"/>
    </row>
    <row r="111" ht="22.5" spans="1:25">
      <c r="A111" s="83" t="s">
        <v>95</v>
      </c>
      <c r="B111" s="84" t="s">
        <v>96</v>
      </c>
      <c r="C111" s="85" t="s">
        <v>96</v>
      </c>
      <c r="D111" s="86" t="s">
        <v>127</v>
      </c>
      <c r="E111" s="86" t="s">
        <v>98</v>
      </c>
      <c r="F111" s="30">
        <v>2.67808</v>
      </c>
      <c r="G111" s="30">
        <v>2.67808</v>
      </c>
      <c r="H111" s="30">
        <v>2.67808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90"/>
      <c r="R111" s="90"/>
      <c r="S111" s="90"/>
      <c r="T111" s="90"/>
      <c r="U111" s="90"/>
      <c r="V111" s="90"/>
      <c r="W111" s="90"/>
      <c r="X111" s="90"/>
      <c r="Y111" s="90"/>
    </row>
    <row r="112" ht="22.5" spans="1:25">
      <c r="A112" s="83" t="s">
        <v>95</v>
      </c>
      <c r="B112" s="84" t="s">
        <v>96</v>
      </c>
      <c r="C112" s="85" t="s">
        <v>99</v>
      </c>
      <c r="D112" s="86" t="s">
        <v>127</v>
      </c>
      <c r="E112" s="86" t="s">
        <v>100</v>
      </c>
      <c r="F112" s="30">
        <v>1.33904</v>
      </c>
      <c r="G112" s="30">
        <v>1.33904</v>
      </c>
      <c r="H112" s="30">
        <v>1.33904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90"/>
      <c r="R112" s="90"/>
      <c r="S112" s="90"/>
      <c r="T112" s="90"/>
      <c r="U112" s="90"/>
      <c r="V112" s="90"/>
      <c r="W112" s="90"/>
      <c r="X112" s="90"/>
      <c r="Y112" s="90"/>
    </row>
    <row r="113" spans="1:25">
      <c r="A113" s="83" t="s">
        <v>101</v>
      </c>
      <c r="B113" s="84" t="s">
        <v>102</v>
      </c>
      <c r="C113" s="85" t="s">
        <v>111</v>
      </c>
      <c r="D113" s="86" t="s">
        <v>127</v>
      </c>
      <c r="E113" s="86" t="s">
        <v>130</v>
      </c>
      <c r="F113" s="30">
        <v>1.319964</v>
      </c>
      <c r="G113" s="30">
        <v>1.319964</v>
      </c>
      <c r="H113" s="30">
        <v>1.319964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90"/>
      <c r="R113" s="90"/>
      <c r="S113" s="90"/>
      <c r="T113" s="90"/>
      <c r="U113" s="90"/>
      <c r="V113" s="90"/>
      <c r="W113" s="90"/>
      <c r="X113" s="90"/>
      <c r="Y113" s="90"/>
    </row>
    <row r="114" spans="1:25">
      <c r="A114" s="83" t="s">
        <v>107</v>
      </c>
      <c r="B114" s="84" t="s">
        <v>96</v>
      </c>
      <c r="C114" s="85" t="s">
        <v>126</v>
      </c>
      <c r="D114" s="86" t="s">
        <v>127</v>
      </c>
      <c r="E114" s="86" t="s">
        <v>168</v>
      </c>
      <c r="F114" s="30">
        <v>17.350327</v>
      </c>
      <c r="G114" s="30">
        <v>17.350327</v>
      </c>
      <c r="H114" s="30">
        <v>14.315567</v>
      </c>
      <c r="I114" s="30">
        <v>3.03476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90"/>
      <c r="R114" s="90"/>
      <c r="S114" s="90"/>
      <c r="T114" s="90"/>
      <c r="U114" s="90"/>
      <c r="V114" s="90"/>
      <c r="W114" s="90"/>
      <c r="X114" s="90"/>
      <c r="Y114" s="90"/>
    </row>
    <row r="115" spans="1:25">
      <c r="A115" s="83" t="s">
        <v>110</v>
      </c>
      <c r="B115" s="84" t="s">
        <v>111</v>
      </c>
      <c r="C115" s="85" t="s">
        <v>87</v>
      </c>
      <c r="D115" s="86" t="s">
        <v>127</v>
      </c>
      <c r="E115" s="86" t="s">
        <v>112</v>
      </c>
      <c r="F115" s="30">
        <v>2.00856</v>
      </c>
      <c r="G115" s="30">
        <v>2.00856</v>
      </c>
      <c r="H115" s="30">
        <v>2.00856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90"/>
      <c r="R115" s="90"/>
      <c r="S115" s="90"/>
      <c r="T115" s="90"/>
      <c r="U115" s="90"/>
      <c r="V115" s="90"/>
      <c r="W115" s="90"/>
      <c r="X115" s="90"/>
      <c r="Y115" s="90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tabSelected="1" zoomScale="130" zoomScaleNormal="130" workbookViewId="0">
      <selection activeCell="E14" sqref="E14"/>
    </sheetView>
  </sheetViews>
  <sheetFormatPr defaultColWidth="10" defaultRowHeight="13.5"/>
  <cols>
    <col min="1" max="1" width="19.375" style="1" customWidth="1"/>
    <col min="2" max="2" width="33.375" style="59" customWidth="1"/>
    <col min="3" max="3" width="23.1666666666667" style="59" customWidth="1"/>
    <col min="4" max="4" width="21.9166666666667" style="1" customWidth="1"/>
    <col min="5" max="5" width="25.625" style="1" customWidth="1"/>
    <col min="6" max="10" width="9.75" style="1" customWidth="1"/>
    <col min="11" max="16384" width="10" style="1"/>
  </cols>
  <sheetData>
    <row r="1" ht="14.25" customHeight="1" spans="1:9">
      <c r="A1" s="2"/>
      <c r="B1" s="2"/>
      <c r="C1" s="2"/>
      <c r="D1" s="2"/>
      <c r="E1" s="9" t="s">
        <v>169</v>
      </c>
      <c r="F1" s="2"/>
      <c r="G1" s="2"/>
      <c r="H1" s="2"/>
      <c r="I1" s="2"/>
    </row>
    <row r="2" ht="22.5" customHeight="1" spans="1:5">
      <c r="A2" s="3" t="s">
        <v>170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9" t="s">
        <v>3</v>
      </c>
      <c r="F3" s="2"/>
      <c r="G3" s="2"/>
      <c r="H3" s="2"/>
      <c r="I3" s="2"/>
    </row>
    <row r="4" ht="14.25" customHeight="1" spans="1:7">
      <c r="A4" s="4" t="s">
        <v>171</v>
      </c>
      <c r="B4" s="4" t="s">
        <v>172</v>
      </c>
      <c r="C4" s="4" t="s">
        <v>60</v>
      </c>
      <c r="D4" s="4"/>
      <c r="E4" s="4"/>
      <c r="F4" s="2"/>
      <c r="G4" s="2"/>
    </row>
    <row r="5" ht="9.75" customHeight="1" spans="1:9">
      <c r="A5" s="4"/>
      <c r="B5" s="4"/>
      <c r="C5" s="4" t="s">
        <v>66</v>
      </c>
      <c r="D5" s="4" t="s">
        <v>173</v>
      </c>
      <c r="E5" s="4" t="s">
        <v>174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80</v>
      </c>
      <c r="B7" s="4" t="s">
        <v>80</v>
      </c>
      <c r="C7" s="18">
        <v>1</v>
      </c>
      <c r="D7" s="18">
        <v>2</v>
      </c>
      <c r="E7" s="18">
        <v>3</v>
      </c>
    </row>
    <row r="8" ht="14.25" customHeight="1" spans="1:5">
      <c r="A8" s="60" t="s">
        <v>82</v>
      </c>
      <c r="B8" s="61" t="s">
        <v>9</v>
      </c>
      <c r="C8" s="62">
        <f>D8+E8</f>
        <v>1380.042816</v>
      </c>
      <c r="D8" s="62">
        <f>D9+D21+D38</f>
        <v>1221.989495</v>
      </c>
      <c r="E8" s="62">
        <f>E9+E21+E38</f>
        <v>158.053321</v>
      </c>
    </row>
    <row r="9" s="58" customFormat="1" ht="14.25" customHeight="1" spans="1:5">
      <c r="A9" s="63">
        <v>301</v>
      </c>
      <c r="B9" s="64" t="s">
        <v>175</v>
      </c>
      <c r="C9" s="65">
        <f>SUM(C10:C20)</f>
        <v>1202.570514</v>
      </c>
      <c r="D9" s="65">
        <f>SUM(D10:D20)</f>
        <v>1202.570514</v>
      </c>
      <c r="E9" s="65">
        <f>SUM(E10:E20)</f>
        <v>0</v>
      </c>
    </row>
    <row r="10" ht="14.25" customHeight="1" spans="1:5">
      <c r="A10" s="66" t="s">
        <v>176</v>
      </c>
      <c r="B10" s="67" t="s">
        <v>177</v>
      </c>
      <c r="C10" s="30">
        <v>256.6212</v>
      </c>
      <c r="D10" s="30">
        <v>256.6212</v>
      </c>
      <c r="E10" s="30">
        <v>0</v>
      </c>
    </row>
    <row r="11" ht="14.25" customHeight="1" spans="1:5">
      <c r="A11" s="66" t="s">
        <v>178</v>
      </c>
      <c r="B11" s="67" t="s">
        <v>179</v>
      </c>
      <c r="C11" s="30">
        <v>169.0212</v>
      </c>
      <c r="D11" s="30">
        <v>169.0212</v>
      </c>
      <c r="E11" s="30">
        <v>0</v>
      </c>
    </row>
    <row r="12" ht="14.25" customHeight="1" spans="1:5">
      <c r="A12" s="66" t="s">
        <v>180</v>
      </c>
      <c r="B12" s="67" t="s">
        <v>181</v>
      </c>
      <c r="C12" s="30">
        <v>9.4834</v>
      </c>
      <c r="D12" s="30">
        <v>9.4834</v>
      </c>
      <c r="E12" s="30">
        <v>0</v>
      </c>
    </row>
    <row r="13" ht="14.25" customHeight="1" spans="1:5">
      <c r="A13" s="66" t="s">
        <v>182</v>
      </c>
      <c r="B13" s="67" t="s">
        <v>183</v>
      </c>
      <c r="C13" s="30">
        <v>129.866563</v>
      </c>
      <c r="D13" s="30">
        <v>129.866563</v>
      </c>
      <c r="E13" s="30">
        <v>0</v>
      </c>
    </row>
    <row r="14" ht="14.25" customHeight="1" spans="1:5">
      <c r="A14" s="66" t="s">
        <v>184</v>
      </c>
      <c r="B14" s="67" t="s">
        <v>185</v>
      </c>
      <c r="C14" s="30">
        <v>59.975379</v>
      </c>
      <c r="D14" s="30">
        <v>59.975379</v>
      </c>
      <c r="E14" s="30">
        <v>0</v>
      </c>
    </row>
    <row r="15" ht="14.25" customHeight="1" spans="1:5">
      <c r="A15" s="66" t="s">
        <v>186</v>
      </c>
      <c r="B15" s="67" t="s">
        <v>187</v>
      </c>
      <c r="C15" s="30">
        <v>63.684351</v>
      </c>
      <c r="D15" s="30">
        <v>63.684351</v>
      </c>
      <c r="E15" s="30">
        <v>0</v>
      </c>
    </row>
    <row r="16" ht="14.25" customHeight="1" spans="1:5">
      <c r="A16" s="66" t="s">
        <v>188</v>
      </c>
      <c r="B16" s="68" t="s">
        <v>189</v>
      </c>
      <c r="C16" s="30">
        <v>3.832466</v>
      </c>
      <c r="D16" s="30">
        <v>3.832466</v>
      </c>
      <c r="E16" s="30">
        <v>0</v>
      </c>
    </row>
    <row r="17" ht="14.25" customHeight="1" spans="1:5">
      <c r="A17" s="66" t="s">
        <v>190</v>
      </c>
      <c r="B17" s="67" t="s">
        <v>191</v>
      </c>
      <c r="C17" s="30">
        <v>9.571242</v>
      </c>
      <c r="D17" s="30">
        <v>9.571242</v>
      </c>
      <c r="E17" s="30">
        <v>0</v>
      </c>
    </row>
    <row r="18" ht="14.25" customHeight="1" spans="1:5">
      <c r="A18" s="66" t="s">
        <v>192</v>
      </c>
      <c r="B18" s="67" t="s">
        <v>193</v>
      </c>
      <c r="C18" s="30">
        <v>97.399925</v>
      </c>
      <c r="D18" s="30">
        <v>97.399925</v>
      </c>
      <c r="E18" s="30">
        <v>0</v>
      </c>
    </row>
    <row r="19" ht="14.25" customHeight="1" spans="1:5">
      <c r="A19" s="66" t="s">
        <v>194</v>
      </c>
      <c r="B19" s="69" t="s">
        <v>195</v>
      </c>
      <c r="C19" s="30">
        <v>194.222388</v>
      </c>
      <c r="D19" s="30">
        <v>194.222388</v>
      </c>
      <c r="E19" s="30">
        <v>0</v>
      </c>
    </row>
    <row r="20" ht="14.25" customHeight="1" spans="1:5">
      <c r="A20" s="66" t="s">
        <v>196</v>
      </c>
      <c r="B20" s="68" t="s">
        <v>197</v>
      </c>
      <c r="C20" s="30">
        <v>208.8924</v>
      </c>
      <c r="D20" s="30">
        <v>208.8924</v>
      </c>
      <c r="E20" s="30">
        <v>0</v>
      </c>
    </row>
    <row r="21" ht="14.25" customHeight="1" spans="1:5">
      <c r="A21" s="70" t="s">
        <v>198</v>
      </c>
      <c r="B21" s="71" t="s">
        <v>68</v>
      </c>
      <c r="C21" s="65">
        <f>SUM(C22:C37)</f>
        <v>158.053321</v>
      </c>
      <c r="D21" s="65">
        <v>0</v>
      </c>
      <c r="E21" s="65">
        <f>SUM(E22:E37)</f>
        <v>158.053321</v>
      </c>
    </row>
    <row r="22" ht="14.25" customHeight="1" spans="1:5">
      <c r="A22" s="4">
        <v>30201</v>
      </c>
      <c r="B22" s="4" t="s">
        <v>199</v>
      </c>
      <c r="C22" s="72">
        <v>9.84</v>
      </c>
      <c r="D22" s="30">
        <v>0</v>
      </c>
      <c r="E22" s="72">
        <v>9.84</v>
      </c>
    </row>
    <row r="23" ht="14.25" customHeight="1" spans="1:5">
      <c r="A23" s="4">
        <v>30202</v>
      </c>
      <c r="B23" s="4" t="s">
        <v>200</v>
      </c>
      <c r="C23" s="72">
        <v>2.46</v>
      </c>
      <c r="D23" s="30">
        <v>0</v>
      </c>
      <c r="E23" s="72">
        <v>2.46</v>
      </c>
    </row>
    <row r="24" ht="14.25" customHeight="1" spans="1:5">
      <c r="A24" s="4">
        <v>30205</v>
      </c>
      <c r="B24" s="4" t="s">
        <v>201</v>
      </c>
      <c r="C24" s="72">
        <v>1.64</v>
      </c>
      <c r="D24" s="30">
        <v>0</v>
      </c>
      <c r="E24" s="72">
        <v>1.64</v>
      </c>
    </row>
    <row r="25" ht="14.25" customHeight="1" spans="1:5">
      <c r="A25" s="4">
        <v>30206</v>
      </c>
      <c r="B25" s="4" t="s">
        <v>202</v>
      </c>
      <c r="C25" s="72">
        <v>4.56</v>
      </c>
      <c r="D25" s="30">
        <v>0</v>
      </c>
      <c r="E25" s="72">
        <v>4.56</v>
      </c>
    </row>
    <row r="26" ht="14.25" customHeight="1" spans="1:5">
      <c r="A26" s="4">
        <v>30207</v>
      </c>
      <c r="B26" s="4" t="s">
        <v>203</v>
      </c>
      <c r="C26" s="72">
        <f>6.516</f>
        <v>6.516</v>
      </c>
      <c r="D26" s="30">
        <v>0</v>
      </c>
      <c r="E26" s="72">
        <f>6.516</f>
        <v>6.516</v>
      </c>
    </row>
    <row r="27" ht="14.25" customHeight="1" spans="1:5">
      <c r="A27" s="4">
        <v>30211</v>
      </c>
      <c r="B27" s="4" t="s">
        <v>204</v>
      </c>
      <c r="C27" s="72">
        <v>16.06</v>
      </c>
      <c r="D27" s="30">
        <v>0</v>
      </c>
      <c r="E27" s="72">
        <v>16.06</v>
      </c>
    </row>
    <row r="28" ht="14.25" customHeight="1" spans="1:5">
      <c r="A28" s="4">
        <v>30213</v>
      </c>
      <c r="B28" s="4" t="s">
        <v>205</v>
      </c>
      <c r="C28" s="72">
        <v>3.28</v>
      </c>
      <c r="D28" s="30">
        <v>0</v>
      </c>
      <c r="E28" s="72">
        <v>3.28</v>
      </c>
    </row>
    <row r="29" ht="14.25" customHeight="1" spans="1:5">
      <c r="A29" s="4">
        <v>30215</v>
      </c>
      <c r="B29" s="4" t="s">
        <v>206</v>
      </c>
      <c r="C29" s="72">
        <v>4.28</v>
      </c>
      <c r="D29" s="30">
        <v>0</v>
      </c>
      <c r="E29" s="72">
        <v>4.28</v>
      </c>
    </row>
    <row r="30" ht="14.25" customHeight="1" spans="1:5">
      <c r="A30" s="4">
        <v>30216</v>
      </c>
      <c r="B30" s="4" t="s">
        <v>207</v>
      </c>
      <c r="C30" s="72">
        <v>3.75</v>
      </c>
      <c r="D30" s="30">
        <v>0</v>
      </c>
      <c r="E30" s="72">
        <v>3.75</v>
      </c>
    </row>
    <row r="31" ht="14.25" customHeight="1" spans="1:5">
      <c r="A31" s="4">
        <v>30217</v>
      </c>
      <c r="B31" s="4" t="s">
        <v>208</v>
      </c>
      <c r="C31" s="72">
        <v>0.738</v>
      </c>
      <c r="D31" s="30">
        <v>0</v>
      </c>
      <c r="E31" s="72">
        <v>0.738</v>
      </c>
    </row>
    <row r="32" ht="14.25" customHeight="1" spans="1:5">
      <c r="A32" s="4">
        <v>30231</v>
      </c>
      <c r="B32" s="4" t="s">
        <v>209</v>
      </c>
      <c r="C32" s="72">
        <v>3.5</v>
      </c>
      <c r="D32" s="30">
        <v>0</v>
      </c>
      <c r="E32" s="72">
        <v>3.5</v>
      </c>
    </row>
    <row r="33" ht="14.25" customHeight="1" spans="1:5">
      <c r="A33" s="4">
        <v>30239</v>
      </c>
      <c r="B33" s="4" t="s">
        <v>210</v>
      </c>
      <c r="C33" s="72">
        <v>9.78</v>
      </c>
      <c r="D33" s="30">
        <v>0</v>
      </c>
      <c r="E33" s="72">
        <v>9.78</v>
      </c>
    </row>
    <row r="34" ht="14.25" customHeight="1" spans="1:5">
      <c r="A34" s="4">
        <v>302028</v>
      </c>
      <c r="B34" s="73" t="s">
        <v>211</v>
      </c>
      <c r="C34" s="30">
        <v>16.233321</v>
      </c>
      <c r="D34" s="30">
        <v>0</v>
      </c>
      <c r="E34" s="30">
        <v>16.233321</v>
      </c>
    </row>
    <row r="35" ht="14.25" customHeight="1" spans="1:5">
      <c r="A35" s="4">
        <v>302099</v>
      </c>
      <c r="B35" s="73" t="s">
        <v>212</v>
      </c>
      <c r="C35" s="30">
        <v>30.4</v>
      </c>
      <c r="D35" s="30">
        <v>0</v>
      </c>
      <c r="E35" s="30">
        <v>30.4</v>
      </c>
    </row>
    <row r="36" ht="14.25" customHeight="1" spans="1:5">
      <c r="A36" s="4">
        <v>30239</v>
      </c>
      <c r="B36" s="73" t="s">
        <v>213</v>
      </c>
      <c r="C36" s="30">
        <v>41.02</v>
      </c>
      <c r="D36" s="30">
        <v>0</v>
      </c>
      <c r="E36" s="30">
        <v>41.02</v>
      </c>
    </row>
    <row r="37" ht="14.25" customHeight="1" spans="1:5">
      <c r="A37" s="4">
        <v>30207</v>
      </c>
      <c r="B37" s="73" t="s">
        <v>214</v>
      </c>
      <c r="C37" s="30">
        <v>3.996</v>
      </c>
      <c r="D37" s="30">
        <v>0</v>
      </c>
      <c r="E37" s="30">
        <v>3.996</v>
      </c>
    </row>
    <row r="38" ht="14.25" customHeight="1" spans="1:5">
      <c r="A38" s="74">
        <v>303</v>
      </c>
      <c r="B38" s="75" t="s">
        <v>215</v>
      </c>
      <c r="C38" s="65">
        <f>SUM(C39:C42)</f>
        <v>19.418981</v>
      </c>
      <c r="D38" s="65">
        <f>SUM(D39:D42)</f>
        <v>19.418981</v>
      </c>
      <c r="E38" s="65">
        <v>0</v>
      </c>
    </row>
    <row r="39" ht="14.25" customHeight="1" spans="1:5">
      <c r="A39" s="4">
        <v>30301</v>
      </c>
      <c r="B39" s="73" t="s">
        <v>216</v>
      </c>
      <c r="C39" s="30">
        <v>11.92424</v>
      </c>
      <c r="D39" s="30">
        <v>11.92424</v>
      </c>
      <c r="E39" s="30">
        <v>0</v>
      </c>
    </row>
    <row r="40" ht="14.25" customHeight="1" spans="1:5">
      <c r="A40" s="4">
        <v>30305</v>
      </c>
      <c r="B40" s="73" t="s">
        <v>217</v>
      </c>
      <c r="C40" s="30">
        <v>4.3302</v>
      </c>
      <c r="D40" s="30">
        <v>4.3302</v>
      </c>
      <c r="E40" s="30">
        <v>0</v>
      </c>
    </row>
    <row r="41" ht="14.25" customHeight="1" spans="1:5">
      <c r="A41" s="4">
        <v>30304</v>
      </c>
      <c r="B41" s="73" t="s">
        <v>218</v>
      </c>
      <c r="C41" s="30">
        <v>1.86</v>
      </c>
      <c r="D41" s="30">
        <v>1.86</v>
      </c>
      <c r="E41" s="30">
        <v>0</v>
      </c>
    </row>
    <row r="42" ht="14.25" customHeight="1" spans="1:5">
      <c r="A42" s="66" t="s">
        <v>219</v>
      </c>
      <c r="B42" s="76" t="s">
        <v>220</v>
      </c>
      <c r="C42" s="30">
        <v>1.304541</v>
      </c>
      <c r="D42" s="30">
        <v>1.304541</v>
      </c>
      <c r="E42" s="30">
        <v>0</v>
      </c>
    </row>
  </sheetData>
  <autoFilter ref="A1:E42">
    <extLst/>
  </autoFilter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7" sqref="B7:C7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0"/>
      <c r="B1" s="10"/>
      <c r="C1" s="17" t="s">
        <v>221</v>
      </c>
    </row>
    <row r="2" ht="29.45" customHeight="1" spans="1:3">
      <c r="A2" s="11" t="s">
        <v>222</v>
      </c>
      <c r="B2" s="11"/>
      <c r="C2" s="11"/>
    </row>
    <row r="3" ht="14.25" customHeight="1" spans="1:3">
      <c r="A3" s="10"/>
      <c r="B3" s="10"/>
      <c r="C3" s="17" t="s">
        <v>3</v>
      </c>
    </row>
    <row r="4" ht="31.7" customHeight="1" spans="1:3">
      <c r="A4" s="41" t="s">
        <v>223</v>
      </c>
      <c r="B4" s="41" t="s">
        <v>224</v>
      </c>
      <c r="C4" s="41" t="s">
        <v>225</v>
      </c>
    </row>
    <row r="5" ht="17.1" customHeight="1" spans="1:3">
      <c r="A5" s="41" t="s">
        <v>80</v>
      </c>
      <c r="B5" s="46">
        <v>1</v>
      </c>
      <c r="C5" s="46">
        <v>2</v>
      </c>
    </row>
    <row r="6" ht="17.1" customHeight="1" spans="1:3">
      <c r="A6" s="41" t="s">
        <v>9</v>
      </c>
      <c r="B6" s="53">
        <f>B9+B10+B13+B14</f>
        <v>7.4</v>
      </c>
      <c r="C6" s="53">
        <f>C9+C10+C13+C14</f>
        <v>7.4</v>
      </c>
    </row>
    <row r="7" ht="17.1" customHeight="1" spans="1:3">
      <c r="A7" s="46" t="s">
        <v>226</v>
      </c>
      <c r="B7" s="54">
        <f>B9+B10</f>
        <v>5.6</v>
      </c>
      <c r="C7" s="54">
        <f>C9+C10</f>
        <v>5.6</v>
      </c>
    </row>
    <row r="8" ht="17.1" customHeight="1" spans="1:3">
      <c r="A8" s="46" t="s">
        <v>227</v>
      </c>
      <c r="B8" s="54"/>
      <c r="C8" s="54"/>
    </row>
    <row r="9" ht="17.1" customHeight="1" spans="1:3">
      <c r="A9" s="46" t="s">
        <v>228</v>
      </c>
      <c r="B9" s="54">
        <v>2.1</v>
      </c>
      <c r="C9" s="54">
        <v>2.1</v>
      </c>
    </row>
    <row r="10" ht="17.1" customHeight="1" spans="1:3">
      <c r="A10" s="46" t="s">
        <v>229</v>
      </c>
      <c r="B10" s="55">
        <f>B11+B12</f>
        <v>3.5</v>
      </c>
      <c r="C10" s="55">
        <f>C11+C12</f>
        <v>3.5</v>
      </c>
    </row>
    <row r="11" ht="17.1" customHeight="1" spans="1:3">
      <c r="A11" s="46" t="s">
        <v>230</v>
      </c>
      <c r="B11" s="56">
        <v>2.5</v>
      </c>
      <c r="C11" s="56">
        <v>2.5</v>
      </c>
    </row>
    <row r="12" ht="17.1" customHeight="1" spans="1:3">
      <c r="A12" s="46" t="s">
        <v>231</v>
      </c>
      <c r="B12" s="57">
        <v>1</v>
      </c>
      <c r="C12" s="57">
        <v>1</v>
      </c>
    </row>
    <row r="13" ht="17.1" customHeight="1" spans="1:3">
      <c r="A13" s="46" t="s">
        <v>232</v>
      </c>
      <c r="B13" s="55">
        <v>1.5</v>
      </c>
      <c r="C13" s="55">
        <v>1.5</v>
      </c>
    </row>
    <row r="14" ht="17.1" customHeight="1" spans="1:3">
      <c r="A14" s="46" t="s">
        <v>233</v>
      </c>
      <c r="B14" s="55">
        <v>0.3</v>
      </c>
      <c r="C14" s="55">
        <v>0.3</v>
      </c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opLeftCell="A13" workbookViewId="0">
      <selection activeCell="I13" sqref="I13"/>
    </sheetView>
  </sheetViews>
  <sheetFormatPr defaultColWidth="10" defaultRowHeight="13.5" outlineLevelCol="5"/>
  <cols>
    <col min="1" max="1" width="33.875" customWidth="1"/>
    <col min="2" max="2" width="18.875" customWidth="1"/>
    <col min="3" max="3" width="31" customWidth="1"/>
    <col min="4" max="4" width="17.125" customWidth="1"/>
    <col min="5" max="5" width="30.875" customWidth="1"/>
    <col min="6" max="6" width="16" customWidth="1"/>
    <col min="7" max="7" width="9.75" customWidth="1"/>
  </cols>
  <sheetData>
    <row r="1" ht="14.25" customHeight="1" spans="1:6">
      <c r="A1" s="10"/>
      <c r="B1" s="10"/>
      <c r="C1" s="10"/>
      <c r="D1" s="10"/>
      <c r="E1" s="10"/>
      <c r="F1" s="17" t="s">
        <v>234</v>
      </c>
    </row>
    <row r="2" ht="18" customHeight="1" spans="1:6">
      <c r="A2" s="11" t="s">
        <v>235</v>
      </c>
      <c r="B2" s="11"/>
      <c r="C2" s="11"/>
      <c r="D2" s="11"/>
      <c r="E2" s="11"/>
      <c r="F2" s="11"/>
    </row>
    <row r="3" ht="17.1" customHeight="1" spans="1:6">
      <c r="A3" s="10"/>
      <c r="B3" s="10"/>
      <c r="C3" s="10"/>
      <c r="D3" s="10"/>
      <c r="E3" s="10"/>
      <c r="F3" s="17" t="s">
        <v>3</v>
      </c>
    </row>
    <row r="4" ht="17.1" customHeight="1" spans="1:6">
      <c r="A4" s="41" t="s">
        <v>236</v>
      </c>
      <c r="B4" s="41"/>
      <c r="C4" s="41" t="s">
        <v>237</v>
      </c>
      <c r="D4" s="41"/>
      <c r="E4" s="41"/>
      <c r="F4" s="41"/>
    </row>
    <row r="5" ht="17.1" customHeight="1" spans="1:6">
      <c r="A5" s="41" t="s">
        <v>238</v>
      </c>
      <c r="B5" s="42" t="s">
        <v>239</v>
      </c>
      <c r="C5" s="42" t="s">
        <v>240</v>
      </c>
      <c r="D5" s="42" t="s">
        <v>239</v>
      </c>
      <c r="E5" s="42" t="s">
        <v>240</v>
      </c>
      <c r="F5" s="42" t="s">
        <v>239</v>
      </c>
    </row>
    <row r="6" ht="17.1" customHeight="1" spans="1:6">
      <c r="A6" s="43" t="s">
        <v>241</v>
      </c>
      <c r="B6" s="44">
        <f>(B7+B8)</f>
        <v>1590.358936</v>
      </c>
      <c r="C6" s="44" t="s">
        <v>242</v>
      </c>
      <c r="D6" s="44">
        <v>428.432223</v>
      </c>
      <c r="E6" s="44" t="s">
        <v>243</v>
      </c>
      <c r="F6" s="44">
        <f>(SUM(F7:F10))</f>
        <v>1380.038816</v>
      </c>
    </row>
    <row r="7" ht="17.1" customHeight="1" spans="1:6">
      <c r="A7" s="43" t="s">
        <v>244</v>
      </c>
      <c r="B7" s="44">
        <v>1590.358936</v>
      </c>
      <c r="C7" s="44" t="s">
        <v>245</v>
      </c>
      <c r="D7" s="44">
        <v>0</v>
      </c>
      <c r="E7" s="44" t="s">
        <v>246</v>
      </c>
      <c r="F7" s="44">
        <v>1202.570514</v>
      </c>
    </row>
    <row r="8" ht="17.1" customHeight="1" spans="1:6">
      <c r="A8" s="43" t="s">
        <v>247</v>
      </c>
      <c r="B8" s="44">
        <f>(SUM(B9:B14))/10000</f>
        <v>0</v>
      </c>
      <c r="C8" s="44" t="s">
        <v>248</v>
      </c>
      <c r="D8" s="44">
        <v>0</v>
      </c>
      <c r="E8" s="44" t="s">
        <v>249</v>
      </c>
      <c r="F8" s="44">
        <v>158.049321</v>
      </c>
    </row>
    <row r="9" ht="17.1" customHeight="1" spans="1:6">
      <c r="A9" s="43" t="s">
        <v>250</v>
      </c>
      <c r="B9" s="44">
        <v>0</v>
      </c>
      <c r="C9" s="44" t="s">
        <v>251</v>
      </c>
      <c r="D9" s="44">
        <v>0.5</v>
      </c>
      <c r="E9" s="44" t="s">
        <v>252</v>
      </c>
      <c r="F9" s="44">
        <v>19.418981</v>
      </c>
    </row>
    <row r="10" ht="17.1" customHeight="1" spans="1:6">
      <c r="A10" s="43" t="s">
        <v>253</v>
      </c>
      <c r="B10" s="44">
        <v>0</v>
      </c>
      <c r="C10" s="44" t="s">
        <v>254</v>
      </c>
      <c r="D10" s="44">
        <v>0</v>
      </c>
      <c r="E10" s="44" t="s">
        <v>255</v>
      </c>
      <c r="F10" s="44">
        <v>0</v>
      </c>
    </row>
    <row r="11" ht="17.1" customHeight="1" spans="1:6">
      <c r="A11" s="43" t="s">
        <v>256</v>
      </c>
      <c r="B11" s="44">
        <v>0</v>
      </c>
      <c r="C11" s="44" t="s">
        <v>257</v>
      </c>
      <c r="D11" s="44">
        <v>0</v>
      </c>
      <c r="E11" s="44" t="s">
        <v>258</v>
      </c>
      <c r="F11" s="44">
        <f>(SUM(F12:F21))</f>
        <v>210.32012</v>
      </c>
    </row>
    <row r="12" ht="17.1" customHeight="1" spans="1:6">
      <c r="A12" s="43" t="s">
        <v>259</v>
      </c>
      <c r="B12" s="44">
        <v>0</v>
      </c>
      <c r="C12" s="44" t="s">
        <v>260</v>
      </c>
      <c r="D12" s="44">
        <v>17.363477</v>
      </c>
      <c r="E12" s="44" t="s">
        <v>246</v>
      </c>
      <c r="F12" s="44">
        <v>36.16812</v>
      </c>
    </row>
    <row r="13" ht="17.1" customHeight="1" spans="1:6">
      <c r="A13" s="43" t="s">
        <v>261</v>
      </c>
      <c r="B13" s="44">
        <v>0</v>
      </c>
      <c r="C13" s="44" t="s">
        <v>262</v>
      </c>
      <c r="D13" s="44">
        <v>262.466833</v>
      </c>
      <c r="E13" s="44" t="s">
        <v>249</v>
      </c>
      <c r="F13" s="44">
        <v>99.332</v>
      </c>
    </row>
    <row r="14" ht="17.1" customHeight="1" spans="1:6">
      <c r="A14" s="43" t="s">
        <v>263</v>
      </c>
      <c r="B14" s="44">
        <v>0</v>
      </c>
      <c r="C14" s="44" t="s">
        <v>264</v>
      </c>
      <c r="D14" s="44">
        <v>0</v>
      </c>
      <c r="E14" s="44" t="s">
        <v>252</v>
      </c>
      <c r="F14" s="44">
        <v>74.82</v>
      </c>
    </row>
    <row r="15" ht="17.1" customHeight="1" spans="1:6">
      <c r="A15" s="43" t="s">
        <v>265</v>
      </c>
      <c r="B15" s="44">
        <v>0</v>
      </c>
      <c r="C15" s="44" t="s">
        <v>266</v>
      </c>
      <c r="D15" s="44">
        <v>155.821961</v>
      </c>
      <c r="E15" s="44" t="s">
        <v>267</v>
      </c>
      <c r="F15" s="44">
        <v>0</v>
      </c>
    </row>
    <row r="16" ht="17.1" customHeight="1" spans="1:6">
      <c r="A16" s="43" t="s">
        <v>268</v>
      </c>
      <c r="B16" s="44">
        <v>0</v>
      </c>
      <c r="C16" s="44" t="s">
        <v>269</v>
      </c>
      <c r="D16" s="44">
        <v>0</v>
      </c>
      <c r="E16" s="44" t="s">
        <v>270</v>
      </c>
      <c r="F16" s="44">
        <v>0</v>
      </c>
    </row>
    <row r="17" ht="17.1" customHeight="1" spans="1:6">
      <c r="A17" s="43" t="s">
        <v>271</v>
      </c>
      <c r="B17" s="44">
        <f>(SUM(B18:B19))/10000</f>
        <v>0</v>
      </c>
      <c r="C17" s="44" t="s">
        <v>272</v>
      </c>
      <c r="D17" s="44">
        <v>192.915111</v>
      </c>
      <c r="E17" s="44" t="s">
        <v>273</v>
      </c>
      <c r="F17" s="44">
        <v>0</v>
      </c>
    </row>
    <row r="18" ht="17.1" customHeight="1" spans="1:6">
      <c r="A18" s="43" t="s">
        <v>274</v>
      </c>
      <c r="B18" s="44">
        <v>0</v>
      </c>
      <c r="C18" s="44" t="s">
        <v>275</v>
      </c>
      <c r="D18" s="44">
        <v>435.459406</v>
      </c>
      <c r="E18" s="44" t="s">
        <v>276</v>
      </c>
      <c r="F18" s="44">
        <v>0</v>
      </c>
    </row>
    <row r="19" ht="17.1" customHeight="1" spans="1:6">
      <c r="A19" s="43" t="s">
        <v>277</v>
      </c>
      <c r="B19" s="44">
        <v>0</v>
      </c>
      <c r="C19" s="44" t="s">
        <v>278</v>
      </c>
      <c r="D19" s="44">
        <v>0</v>
      </c>
      <c r="E19" s="44" t="s">
        <v>279</v>
      </c>
      <c r="F19" s="44">
        <v>0</v>
      </c>
    </row>
    <row r="20" ht="17.1" customHeight="1" spans="1:6">
      <c r="A20" s="43" t="s">
        <v>280</v>
      </c>
      <c r="B20" s="44">
        <f>(SUM(B21:B23))/10000</f>
        <v>0</v>
      </c>
      <c r="C20" s="44" t="s">
        <v>281</v>
      </c>
      <c r="D20" s="44">
        <v>0</v>
      </c>
      <c r="E20" s="44" t="s">
        <v>282</v>
      </c>
      <c r="F20" s="44">
        <v>0</v>
      </c>
    </row>
    <row r="21" ht="17.1" customHeight="1" spans="1:6">
      <c r="A21" s="43" t="s">
        <v>283</v>
      </c>
      <c r="B21" s="44">
        <v>0</v>
      </c>
      <c r="C21" s="44" t="s">
        <v>284</v>
      </c>
      <c r="D21" s="44">
        <v>0</v>
      </c>
      <c r="E21" s="44" t="s">
        <v>285</v>
      </c>
      <c r="F21" s="44">
        <v>0</v>
      </c>
    </row>
    <row r="22" ht="17.1" customHeight="1" spans="1:6">
      <c r="A22" s="43" t="s">
        <v>286</v>
      </c>
      <c r="B22" s="44">
        <v>0</v>
      </c>
      <c r="C22" s="44" t="s">
        <v>287</v>
      </c>
      <c r="D22" s="44">
        <v>0</v>
      </c>
      <c r="E22" s="44">
        <v>0</v>
      </c>
      <c r="F22" s="44">
        <v>0</v>
      </c>
    </row>
    <row r="23" ht="17.1" customHeight="1" spans="1:6">
      <c r="A23" s="43" t="s">
        <v>288</v>
      </c>
      <c r="B23" s="44">
        <v>0</v>
      </c>
      <c r="C23" s="44" t="s">
        <v>289</v>
      </c>
      <c r="D23" s="44">
        <v>0</v>
      </c>
      <c r="E23" s="44">
        <v>0</v>
      </c>
      <c r="F23" s="44">
        <v>0</v>
      </c>
    </row>
    <row r="24" ht="17.1" customHeight="1" spans="1:6">
      <c r="A24" s="43"/>
      <c r="B24" s="44">
        <v>0</v>
      </c>
      <c r="C24" s="44" t="s">
        <v>290</v>
      </c>
      <c r="D24" s="44">
        <v>0</v>
      </c>
      <c r="E24" s="44">
        <v>0</v>
      </c>
      <c r="F24" s="44">
        <v>0</v>
      </c>
    </row>
    <row r="25" ht="17.1" customHeight="1" spans="1:6">
      <c r="A25" s="43"/>
      <c r="B25" s="44">
        <v>0</v>
      </c>
      <c r="C25" s="44" t="s">
        <v>291</v>
      </c>
      <c r="D25" s="44">
        <v>97.399925</v>
      </c>
      <c r="E25" s="44">
        <v>0</v>
      </c>
      <c r="F25" s="44">
        <v>0</v>
      </c>
    </row>
    <row r="26" ht="17.1" customHeight="1" spans="1:6">
      <c r="A26" s="43"/>
      <c r="B26" s="44">
        <v>0</v>
      </c>
      <c r="C26" s="44" t="s">
        <v>292</v>
      </c>
      <c r="D26" s="44">
        <v>0</v>
      </c>
      <c r="E26" s="44">
        <v>0</v>
      </c>
      <c r="F26" s="44">
        <v>0</v>
      </c>
    </row>
    <row r="27" ht="17.1" customHeight="1" spans="1:6">
      <c r="A27" s="43"/>
      <c r="B27" s="44">
        <v>0</v>
      </c>
      <c r="C27" s="44" t="s">
        <v>293</v>
      </c>
      <c r="D27" s="44">
        <v>0</v>
      </c>
      <c r="E27" s="44">
        <v>0</v>
      </c>
      <c r="F27" s="44">
        <v>0</v>
      </c>
    </row>
    <row r="28" ht="17.1" customHeight="1" spans="1:6">
      <c r="A28" s="43"/>
      <c r="B28" s="44">
        <v>0</v>
      </c>
      <c r="C28" s="44" t="s">
        <v>294</v>
      </c>
      <c r="D28" s="44">
        <v>0</v>
      </c>
      <c r="E28" s="44">
        <v>0</v>
      </c>
      <c r="F28" s="44">
        <v>0</v>
      </c>
    </row>
    <row r="29" ht="17.1" customHeight="1" spans="1:6">
      <c r="A29" s="43"/>
      <c r="B29" s="44">
        <v>0</v>
      </c>
      <c r="C29" s="44" t="s">
        <v>295</v>
      </c>
      <c r="D29" s="44">
        <v>0</v>
      </c>
      <c r="E29" s="44">
        <v>0</v>
      </c>
      <c r="F29" s="44">
        <v>0</v>
      </c>
    </row>
    <row r="30" ht="17.1" customHeight="1" spans="1:6">
      <c r="A30" s="43"/>
      <c r="B30" s="44">
        <v>0</v>
      </c>
      <c r="C30" s="44" t="s">
        <v>296</v>
      </c>
      <c r="D30" s="44">
        <v>0</v>
      </c>
      <c r="E30" s="44">
        <v>0</v>
      </c>
      <c r="F30" s="44">
        <v>0</v>
      </c>
    </row>
    <row r="31" ht="17.1" customHeight="1" spans="1:6">
      <c r="A31" s="43"/>
      <c r="B31" s="44">
        <v>0</v>
      </c>
      <c r="C31" s="44" t="s">
        <v>297</v>
      </c>
      <c r="D31" s="44">
        <v>0</v>
      </c>
      <c r="E31" s="44">
        <v>0</v>
      </c>
      <c r="F31" s="44">
        <v>0</v>
      </c>
    </row>
    <row r="32" ht="17.1" customHeight="1" spans="1:6">
      <c r="A32" s="43"/>
      <c r="B32" s="44">
        <v>0</v>
      </c>
      <c r="C32" s="44" t="s">
        <v>298</v>
      </c>
      <c r="D32" s="44">
        <v>0</v>
      </c>
      <c r="E32" s="44">
        <v>0</v>
      </c>
      <c r="F32" s="44">
        <v>0</v>
      </c>
    </row>
    <row r="33" ht="17.1" customHeight="1" spans="1:6">
      <c r="A33" s="43"/>
      <c r="B33" s="44">
        <v>0</v>
      </c>
      <c r="C33" s="44" t="s">
        <v>299</v>
      </c>
      <c r="D33" s="44">
        <v>0</v>
      </c>
      <c r="E33" s="44">
        <v>0</v>
      </c>
      <c r="F33" s="44">
        <v>0</v>
      </c>
    </row>
    <row r="34" ht="17.1" customHeight="1" spans="1:6">
      <c r="A34" s="43"/>
      <c r="B34" s="44">
        <v>0</v>
      </c>
      <c r="C34" s="44">
        <v>0</v>
      </c>
      <c r="D34" s="44">
        <v>0</v>
      </c>
      <c r="E34" s="44">
        <v>0</v>
      </c>
      <c r="F34" s="44">
        <v>0</v>
      </c>
    </row>
    <row r="35" ht="17.1" customHeight="1" spans="1:6">
      <c r="A35" s="45" t="s">
        <v>44</v>
      </c>
      <c r="B35" s="44">
        <f>(SUM(B6+B15+B16+B17+B20))</f>
        <v>1590.358936</v>
      </c>
      <c r="C35" s="44" t="s">
        <v>45</v>
      </c>
      <c r="D35" s="44">
        <f>(SUM(D6:D33))</f>
        <v>1590.358936</v>
      </c>
      <c r="E35" s="44" t="s">
        <v>45</v>
      </c>
      <c r="F35" s="44">
        <f>(F6+F11)</f>
        <v>1590.358936</v>
      </c>
    </row>
    <row r="36" ht="17.1" customHeight="1" spans="1:6">
      <c r="A36" s="46" t="s">
        <v>300</v>
      </c>
      <c r="B36" s="47">
        <f>SUM(B37:B41)</f>
        <v>0</v>
      </c>
      <c r="C36" s="48" t="s">
        <v>301</v>
      </c>
      <c r="D36" s="47"/>
      <c r="E36" s="49" t="s">
        <v>302</v>
      </c>
      <c r="F36" s="47">
        <f>SUM(F37:F38)</f>
        <v>0</v>
      </c>
    </row>
    <row r="37" ht="17.1" customHeight="1" spans="1:6">
      <c r="A37" s="46" t="s">
        <v>303</v>
      </c>
      <c r="B37" s="50"/>
      <c r="C37" s="46"/>
      <c r="D37" s="50"/>
      <c r="E37" s="51" t="s">
        <v>304</v>
      </c>
      <c r="F37" s="50"/>
    </row>
    <row r="38" ht="17.1" customHeight="1" spans="1:6">
      <c r="A38" s="46" t="s">
        <v>305</v>
      </c>
      <c r="B38" s="50"/>
      <c r="C38" s="46"/>
      <c r="D38" s="50"/>
      <c r="E38" s="51" t="s">
        <v>306</v>
      </c>
      <c r="F38" s="50"/>
    </row>
    <row r="39" ht="17.1" customHeight="1" spans="1:6">
      <c r="A39" s="46" t="s">
        <v>307</v>
      </c>
      <c r="B39" s="50"/>
      <c r="C39" s="46"/>
      <c r="D39" s="50"/>
      <c r="E39" s="51" t="s">
        <v>308</v>
      </c>
      <c r="F39" s="50"/>
    </row>
    <row r="40" ht="27.2" customHeight="1" spans="1:6">
      <c r="A40" s="46" t="s">
        <v>309</v>
      </c>
      <c r="B40" s="50"/>
      <c r="C40" s="46"/>
      <c r="D40" s="50"/>
      <c r="E40" s="51"/>
      <c r="F40" s="50"/>
    </row>
    <row r="41" ht="27.2" customHeight="1" spans="1:6">
      <c r="A41" s="46" t="s">
        <v>310</v>
      </c>
      <c r="B41" s="50"/>
      <c r="C41" s="46"/>
      <c r="D41" s="50"/>
      <c r="E41" s="51"/>
      <c r="F41" s="50"/>
    </row>
    <row r="42" ht="17.1" customHeight="1" spans="1:6">
      <c r="A42" s="46"/>
      <c r="B42" s="50"/>
      <c r="C42" s="46"/>
      <c r="D42" s="50"/>
      <c r="E42" s="51"/>
      <c r="F42" s="50"/>
    </row>
    <row r="43" ht="17.1" customHeight="1" spans="1:6">
      <c r="A43" s="46"/>
      <c r="B43" s="50"/>
      <c r="C43" s="46"/>
      <c r="D43" s="50"/>
      <c r="E43" s="51"/>
      <c r="F43" s="50"/>
    </row>
    <row r="44" ht="17.1" customHeight="1" spans="1:6">
      <c r="A44" s="52" t="s">
        <v>311</v>
      </c>
      <c r="B44" s="50">
        <f>B35+B36</f>
        <v>1590.358936</v>
      </c>
      <c r="C44" s="52" t="s">
        <v>312</v>
      </c>
      <c r="D44" s="50">
        <f>D35+D36</f>
        <v>1590.358936</v>
      </c>
      <c r="E44" s="52" t="s">
        <v>312</v>
      </c>
      <c r="F44" s="50">
        <f>F35+F36</f>
        <v>1590.358936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17"/>
  <sheetViews>
    <sheetView topLeftCell="A16" workbookViewId="0">
      <selection activeCell="M30" sqref="M30"/>
    </sheetView>
  </sheetViews>
  <sheetFormatPr defaultColWidth="10" defaultRowHeight="13.5"/>
  <cols>
    <col min="1" max="3" width="3" customWidth="1"/>
    <col min="4" max="4" width="9.5" customWidth="1"/>
    <col min="5" max="5" width="31.125" customWidth="1"/>
    <col min="6" max="6" width="12.875" customWidth="1"/>
    <col min="7" max="7" width="10.375" customWidth="1"/>
    <col min="8" max="8" width="11.7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313</v>
      </c>
      <c r="AD1" s="38"/>
    </row>
    <row r="2" ht="26.45" customHeight="1" spans="4:30">
      <c r="D2" s="11" t="s">
        <v>314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39" t="s">
        <v>3</v>
      </c>
      <c r="AD3" s="40"/>
    </row>
    <row r="4" ht="14.25" customHeight="1" spans="1:30">
      <c r="A4" s="12" t="s">
        <v>56</v>
      </c>
      <c r="B4" s="12"/>
      <c r="C4" s="12"/>
      <c r="D4" s="12" t="s">
        <v>315</v>
      </c>
      <c r="E4" s="12" t="s">
        <v>316</v>
      </c>
      <c r="F4" s="12" t="s">
        <v>317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318</v>
      </c>
      <c r="H5" s="12"/>
      <c r="I5" s="12"/>
      <c r="J5" s="12"/>
      <c r="K5" s="12"/>
      <c r="L5" s="12"/>
      <c r="M5" s="12"/>
      <c r="N5" s="12"/>
      <c r="O5" s="12"/>
      <c r="P5" s="12" t="s">
        <v>319</v>
      </c>
      <c r="Q5" s="12" t="s">
        <v>320</v>
      </c>
      <c r="R5" s="12" t="s">
        <v>321</v>
      </c>
      <c r="S5" s="12"/>
      <c r="T5" s="12"/>
      <c r="U5" s="12" t="s">
        <v>322</v>
      </c>
      <c r="V5" s="12"/>
      <c r="W5" s="12"/>
      <c r="X5" s="12"/>
      <c r="Y5" s="12" t="s">
        <v>323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324</v>
      </c>
      <c r="I6" s="12" t="s">
        <v>325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326</v>
      </c>
      <c r="T6" s="12" t="s">
        <v>327</v>
      </c>
      <c r="U6" s="12" t="s">
        <v>66</v>
      </c>
      <c r="V6" s="12" t="s">
        <v>328</v>
      </c>
      <c r="W6" s="12" t="s">
        <v>329</v>
      </c>
      <c r="X6" s="12" t="s">
        <v>327</v>
      </c>
      <c r="Y6" s="12" t="s">
        <v>66</v>
      </c>
      <c r="Z6" s="12" t="s">
        <v>330</v>
      </c>
      <c r="AA6" s="12" t="s">
        <v>331</v>
      </c>
      <c r="AB6" s="12" t="s">
        <v>332</v>
      </c>
      <c r="AC6" s="12" t="s">
        <v>333</v>
      </c>
      <c r="AD6" s="12" t="s">
        <v>334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335</v>
      </c>
      <c r="K7" s="12" t="s">
        <v>336</v>
      </c>
      <c r="L7" s="12" t="s">
        <v>337</v>
      </c>
      <c r="M7" s="12" t="s">
        <v>338</v>
      </c>
      <c r="N7" s="12" t="s">
        <v>339</v>
      </c>
      <c r="O7" s="12" t="s">
        <v>340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80</v>
      </c>
      <c r="B8" s="12" t="s">
        <v>80</v>
      </c>
      <c r="C8" s="12" t="s">
        <v>80</v>
      </c>
      <c r="D8" s="12" t="s">
        <v>80</v>
      </c>
      <c r="E8" s="12" t="s">
        <v>80</v>
      </c>
      <c r="F8" s="28">
        <v>1</v>
      </c>
      <c r="G8" s="28">
        <v>2</v>
      </c>
      <c r="H8" s="28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ht="14.25" customHeight="1" spans="1:30">
      <c r="A9" s="29"/>
      <c r="B9" s="29"/>
      <c r="C9" s="29"/>
      <c r="D9" s="29"/>
      <c r="E9" s="29" t="s">
        <v>9</v>
      </c>
      <c r="F9" s="30">
        <v>1590.358936</v>
      </c>
      <c r="G9" s="30">
        <v>1590.358936</v>
      </c>
      <c r="H9" s="30">
        <v>1590.358936</v>
      </c>
      <c r="I9" s="31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</row>
    <row r="10" s="1" customFormat="1" ht="14.25" customHeight="1" spans="1:32">
      <c r="A10" s="29"/>
      <c r="B10" s="29"/>
      <c r="C10" s="29"/>
      <c r="D10" s="29" t="s">
        <v>81</v>
      </c>
      <c r="E10" s="29" t="s">
        <v>82</v>
      </c>
      <c r="F10" s="30">
        <v>1590.358936</v>
      </c>
      <c r="G10" s="30">
        <v>1590.358936</v>
      </c>
      <c r="H10" s="30">
        <v>1590.358936</v>
      </c>
      <c r="I10" s="32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F10" s="1">
        <v>10000</v>
      </c>
    </row>
    <row r="11" ht="14.25" customHeight="1" spans="1:30">
      <c r="A11" s="29"/>
      <c r="B11" s="29"/>
      <c r="C11" s="29"/>
      <c r="D11" s="29" t="s">
        <v>83</v>
      </c>
      <c r="E11" s="29" t="s">
        <v>84</v>
      </c>
      <c r="F11" s="30">
        <v>703.886597</v>
      </c>
      <c r="G11" s="30">
        <v>703.886597</v>
      </c>
      <c r="H11" s="30">
        <v>703.886597</v>
      </c>
      <c r="I11" s="33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</row>
    <row r="12" ht="14.25" customHeight="1" spans="1:30">
      <c r="A12" s="29" t="s">
        <v>85</v>
      </c>
      <c r="B12" s="29" t="s">
        <v>86</v>
      </c>
      <c r="C12" s="29" t="s">
        <v>87</v>
      </c>
      <c r="D12" s="29" t="s">
        <v>308</v>
      </c>
      <c r="E12" s="29" t="s">
        <v>89</v>
      </c>
      <c r="F12" s="30">
        <v>284.760789</v>
      </c>
      <c r="G12" s="30">
        <v>284.760789</v>
      </c>
      <c r="H12" s="30">
        <v>284.760789</v>
      </c>
      <c r="I12" s="33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ht="14.25" customHeight="1" spans="1:30">
      <c r="A13" s="29" t="s">
        <v>85</v>
      </c>
      <c r="B13" s="29" t="s">
        <v>90</v>
      </c>
      <c r="C13" s="29" t="s">
        <v>91</v>
      </c>
      <c r="D13" s="29" t="s">
        <v>308</v>
      </c>
      <c r="E13" s="29" t="s">
        <v>92</v>
      </c>
      <c r="F13" s="30">
        <v>12.96</v>
      </c>
      <c r="G13" s="30">
        <v>12.96</v>
      </c>
      <c r="H13" s="30">
        <v>12.96</v>
      </c>
      <c r="I13" s="33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</row>
    <row r="14" ht="14.25" customHeight="1" spans="1:30">
      <c r="A14" s="29" t="s">
        <v>93</v>
      </c>
      <c r="B14" s="29" t="s">
        <v>91</v>
      </c>
      <c r="C14" s="29" t="s">
        <v>91</v>
      </c>
      <c r="D14" s="29" t="s">
        <v>308</v>
      </c>
      <c r="E14" s="29" t="s">
        <v>94</v>
      </c>
      <c r="F14" s="30">
        <v>0.5</v>
      </c>
      <c r="G14" s="30">
        <v>0.5</v>
      </c>
      <c r="H14" s="30">
        <v>0.5</v>
      </c>
      <c r="I14" s="33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ht="14.25" customHeight="1" spans="1:30">
      <c r="A15" s="29" t="s">
        <v>95</v>
      </c>
      <c r="B15" s="29" t="s">
        <v>96</v>
      </c>
      <c r="C15" s="29" t="s">
        <v>87</v>
      </c>
      <c r="D15" s="29" t="s">
        <v>308</v>
      </c>
      <c r="E15" s="29" t="s">
        <v>97</v>
      </c>
      <c r="F15" s="30">
        <v>5.42982</v>
      </c>
      <c r="G15" s="30">
        <v>5.42982</v>
      </c>
      <c r="H15" s="30">
        <v>5.42982</v>
      </c>
      <c r="I15" s="33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ht="22.7" customHeight="1" spans="1:30">
      <c r="A16" s="29" t="s">
        <v>95</v>
      </c>
      <c r="B16" s="29" t="s">
        <v>96</v>
      </c>
      <c r="C16" s="29" t="s">
        <v>96</v>
      </c>
      <c r="D16" s="29" t="s">
        <v>308</v>
      </c>
      <c r="E16" s="29" t="s">
        <v>98</v>
      </c>
      <c r="F16" s="30">
        <v>38.830608</v>
      </c>
      <c r="G16" s="30">
        <v>38.830608</v>
      </c>
      <c r="H16" s="30">
        <v>38.830608</v>
      </c>
      <c r="I16" s="33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ht="14.25" customHeight="1" spans="1:30">
      <c r="A17" s="29" t="s">
        <v>95</v>
      </c>
      <c r="B17" s="29" t="s">
        <v>96</v>
      </c>
      <c r="C17" s="29" t="s">
        <v>99</v>
      </c>
      <c r="D17" s="29" t="s">
        <v>308</v>
      </c>
      <c r="E17" s="29" t="s">
        <v>100</v>
      </c>
      <c r="F17" s="30">
        <v>18.831144</v>
      </c>
      <c r="G17" s="30">
        <v>18.831144</v>
      </c>
      <c r="H17" s="30">
        <v>18.831144</v>
      </c>
      <c r="I17" s="33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ht="14.25" customHeight="1" spans="1:30">
      <c r="A18" s="29" t="s">
        <v>101</v>
      </c>
      <c r="B18" s="29" t="s">
        <v>102</v>
      </c>
      <c r="C18" s="29" t="s">
        <v>87</v>
      </c>
      <c r="D18" s="29" t="s">
        <v>308</v>
      </c>
      <c r="E18" s="29" t="s">
        <v>103</v>
      </c>
      <c r="F18" s="30">
        <v>18.944323</v>
      </c>
      <c r="G18" s="30">
        <v>18.944323</v>
      </c>
      <c r="H18" s="30">
        <v>18.944323</v>
      </c>
      <c r="I18" s="33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ht="14.25" customHeight="1" spans="1:30">
      <c r="A19" s="29" t="s">
        <v>101</v>
      </c>
      <c r="B19" s="29" t="s">
        <v>102</v>
      </c>
      <c r="C19" s="29" t="s">
        <v>86</v>
      </c>
      <c r="D19" s="29" t="s">
        <v>308</v>
      </c>
      <c r="E19" s="29" t="s">
        <v>104</v>
      </c>
      <c r="F19" s="30">
        <v>7.548157</v>
      </c>
      <c r="G19" s="30">
        <v>7.548157</v>
      </c>
      <c r="H19" s="30">
        <v>7.548157</v>
      </c>
      <c r="I19" s="33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ht="14.25" customHeight="1" spans="1:30">
      <c r="A20" s="29" t="s">
        <v>105</v>
      </c>
      <c r="B20" s="29" t="s">
        <v>96</v>
      </c>
      <c r="C20" s="29" t="s">
        <v>87</v>
      </c>
      <c r="D20" s="29" t="s">
        <v>308</v>
      </c>
      <c r="E20" s="29" t="s">
        <v>106</v>
      </c>
      <c r="F20" s="30">
        <v>61.692</v>
      </c>
      <c r="G20" s="30">
        <v>61.692</v>
      </c>
      <c r="H20" s="30">
        <v>61.692</v>
      </c>
      <c r="I20" s="33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</row>
    <row r="21" s="1" customFormat="1" ht="14.25" customHeight="1" spans="1:30">
      <c r="A21" s="29" t="s">
        <v>107</v>
      </c>
      <c r="B21" s="29" t="s">
        <v>108</v>
      </c>
      <c r="C21" s="29" t="s">
        <v>96</v>
      </c>
      <c r="D21" s="29" t="s">
        <v>308</v>
      </c>
      <c r="E21" s="29" t="s">
        <v>109</v>
      </c>
      <c r="F21" s="30">
        <v>225.2668</v>
      </c>
      <c r="G21" s="30">
        <v>225.2668</v>
      </c>
      <c r="H21" s="30">
        <v>225.2668</v>
      </c>
      <c r="I21" s="32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="1" customFormat="1" ht="14.25" customHeight="1" spans="1:30">
      <c r="A22" s="29" t="s">
        <v>110</v>
      </c>
      <c r="B22" s="29" t="s">
        <v>111</v>
      </c>
      <c r="C22" s="29" t="s">
        <v>87</v>
      </c>
      <c r="D22" s="29" t="s">
        <v>308</v>
      </c>
      <c r="E22" s="29" t="s">
        <v>112</v>
      </c>
      <c r="F22" s="30">
        <v>29.122956</v>
      </c>
      <c r="G22" s="30">
        <v>29.122956</v>
      </c>
      <c r="H22" s="30">
        <v>29.122956</v>
      </c>
      <c r="I22" s="32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="1" customFormat="1" ht="14.25" customHeight="1" spans="1:30">
      <c r="A23" s="29"/>
      <c r="B23" s="29"/>
      <c r="C23" s="29"/>
      <c r="D23" s="29" t="s">
        <v>113</v>
      </c>
      <c r="E23" s="29" t="s">
        <v>114</v>
      </c>
      <c r="F23" s="30">
        <v>40.345604</v>
      </c>
      <c r="G23" s="30">
        <v>40.345604</v>
      </c>
      <c r="H23" s="30">
        <v>40.345604</v>
      </c>
      <c r="I23" s="32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="1" customFormat="1" ht="14.25" customHeight="1" spans="1:30">
      <c r="A24" s="29" t="s">
        <v>85</v>
      </c>
      <c r="B24" s="29" t="s">
        <v>87</v>
      </c>
      <c r="C24" s="29" t="s">
        <v>87</v>
      </c>
      <c r="D24" s="29" t="s">
        <v>308</v>
      </c>
      <c r="E24" s="29" t="s">
        <v>115</v>
      </c>
      <c r="F24" s="30">
        <v>27.977768</v>
      </c>
      <c r="G24" s="30">
        <v>27.977768</v>
      </c>
      <c r="H24" s="30">
        <v>27.977768</v>
      </c>
      <c r="I24" s="32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="1" customFormat="1" ht="22.7" customHeight="1" spans="1:30">
      <c r="A25" s="29" t="s">
        <v>95</v>
      </c>
      <c r="B25" s="29" t="s">
        <v>96</v>
      </c>
      <c r="C25" s="29" t="s">
        <v>96</v>
      </c>
      <c r="D25" s="29" t="s">
        <v>308</v>
      </c>
      <c r="E25" s="29" t="s">
        <v>98</v>
      </c>
      <c r="F25" s="30">
        <v>4.22832</v>
      </c>
      <c r="G25" s="30">
        <v>4.22832</v>
      </c>
      <c r="H25" s="30">
        <v>4.22832</v>
      </c>
      <c r="I25" s="32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="1" customFormat="1" ht="14.25" customHeight="1" spans="1:30">
      <c r="A26" s="29" t="s">
        <v>95</v>
      </c>
      <c r="B26" s="29" t="s">
        <v>96</v>
      </c>
      <c r="C26" s="29" t="s">
        <v>99</v>
      </c>
      <c r="D26" s="29" t="s">
        <v>308</v>
      </c>
      <c r="E26" s="29" t="s">
        <v>100</v>
      </c>
      <c r="F26" s="30">
        <v>2.11416</v>
      </c>
      <c r="G26" s="30">
        <v>2.11416</v>
      </c>
      <c r="H26" s="30">
        <v>2.11416</v>
      </c>
      <c r="I26" s="32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="1" customFormat="1" ht="14.25" customHeight="1" spans="1:30">
      <c r="A27" s="29" t="s">
        <v>101</v>
      </c>
      <c r="B27" s="29" t="s">
        <v>102</v>
      </c>
      <c r="C27" s="29" t="s">
        <v>87</v>
      </c>
      <c r="D27" s="29" t="s">
        <v>308</v>
      </c>
      <c r="E27" s="29" t="s">
        <v>103</v>
      </c>
      <c r="F27" s="30">
        <v>2.061306</v>
      </c>
      <c r="G27" s="30">
        <v>2.061306</v>
      </c>
      <c r="H27" s="30">
        <v>2.061306</v>
      </c>
      <c r="I27" s="32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  <row r="28" s="1" customFormat="1" ht="14.25" customHeight="1" spans="1:30">
      <c r="A28" s="29" t="s">
        <v>101</v>
      </c>
      <c r="B28" s="29" t="s">
        <v>102</v>
      </c>
      <c r="C28" s="29" t="s">
        <v>86</v>
      </c>
      <c r="D28" s="29" t="s">
        <v>308</v>
      </c>
      <c r="E28" s="29" t="s">
        <v>104</v>
      </c>
      <c r="F28" s="30">
        <v>0.79281</v>
      </c>
      <c r="G28" s="30">
        <v>0.79281</v>
      </c>
      <c r="H28" s="30">
        <v>0.79281</v>
      </c>
      <c r="I28" s="34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</row>
    <row r="29" spans="1:30">
      <c r="A29" s="29" t="s">
        <v>110</v>
      </c>
      <c r="B29" s="29" t="s">
        <v>111</v>
      </c>
      <c r="C29" s="29" t="s">
        <v>87</v>
      </c>
      <c r="D29" s="29" t="s">
        <v>308</v>
      </c>
      <c r="E29" s="29" t="s">
        <v>112</v>
      </c>
      <c r="F29" s="30">
        <v>3.17124</v>
      </c>
      <c r="G29" s="30">
        <v>3.17124</v>
      </c>
      <c r="H29" s="30">
        <v>3.17124</v>
      </c>
      <c r="I29" s="36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>
      <c r="A30" s="29"/>
      <c r="B30" s="29"/>
      <c r="C30" s="29"/>
      <c r="D30" s="29" t="s">
        <v>116</v>
      </c>
      <c r="E30" s="29" t="s">
        <v>117</v>
      </c>
      <c r="F30" s="30">
        <v>60.657674</v>
      </c>
      <c r="G30" s="30">
        <v>60.657674</v>
      </c>
      <c r="H30" s="30">
        <v>60.657674</v>
      </c>
      <c r="I30" s="36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ht="22.5" spans="1:30">
      <c r="A31" s="29" t="s">
        <v>85</v>
      </c>
      <c r="B31" s="29" t="s">
        <v>118</v>
      </c>
      <c r="C31" s="29" t="s">
        <v>87</v>
      </c>
      <c r="D31" s="29" t="s">
        <v>308</v>
      </c>
      <c r="E31" s="29" t="s">
        <v>119</v>
      </c>
      <c r="F31" s="30">
        <v>43.217714</v>
      </c>
      <c r="G31" s="30">
        <v>43.217714</v>
      </c>
      <c r="H31" s="30">
        <v>43.217714</v>
      </c>
      <c r="I31" s="36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>
      <c r="A32" s="29" t="s">
        <v>95</v>
      </c>
      <c r="B32" s="29" t="s">
        <v>96</v>
      </c>
      <c r="C32" s="29" t="s">
        <v>96</v>
      </c>
      <c r="D32" s="29" t="s">
        <v>308</v>
      </c>
      <c r="E32" s="29" t="s">
        <v>98</v>
      </c>
      <c r="F32" s="30">
        <v>6.026768</v>
      </c>
      <c r="G32" s="30">
        <v>6.026768</v>
      </c>
      <c r="H32" s="30">
        <v>6.026768</v>
      </c>
      <c r="I32" s="36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>
      <c r="A33" s="29" t="s">
        <v>95</v>
      </c>
      <c r="B33" s="29" t="s">
        <v>96</v>
      </c>
      <c r="C33" s="29" t="s">
        <v>99</v>
      </c>
      <c r="D33" s="29" t="s">
        <v>308</v>
      </c>
      <c r="E33" s="29" t="s">
        <v>100</v>
      </c>
      <c r="F33" s="30">
        <v>3.013384</v>
      </c>
      <c r="G33" s="30">
        <v>3.013384</v>
      </c>
      <c r="H33" s="30">
        <v>3.013384</v>
      </c>
      <c r="I33" s="36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>
      <c r="A34" s="29" t="s">
        <v>101</v>
      </c>
      <c r="B34" s="29" t="s">
        <v>102</v>
      </c>
      <c r="C34" s="29" t="s">
        <v>87</v>
      </c>
      <c r="D34" s="29" t="s">
        <v>308</v>
      </c>
      <c r="E34" s="29" t="s">
        <v>103</v>
      </c>
      <c r="F34" s="30">
        <v>2.938049</v>
      </c>
      <c r="G34" s="30">
        <v>2.938049</v>
      </c>
      <c r="H34" s="30">
        <v>2.938049</v>
      </c>
      <c r="I34" s="36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>
      <c r="A35" s="29" t="s">
        <v>101</v>
      </c>
      <c r="B35" s="29" t="s">
        <v>102</v>
      </c>
      <c r="C35" s="29" t="s">
        <v>86</v>
      </c>
      <c r="D35" s="29" t="s">
        <v>308</v>
      </c>
      <c r="E35" s="29" t="s">
        <v>104</v>
      </c>
      <c r="F35" s="30">
        <v>0.941683</v>
      </c>
      <c r="G35" s="30">
        <v>0.941683</v>
      </c>
      <c r="H35" s="30">
        <v>0.941683</v>
      </c>
      <c r="I35" s="36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>
      <c r="A36" s="29" t="s">
        <v>110</v>
      </c>
      <c r="B36" s="29" t="s">
        <v>111</v>
      </c>
      <c r="C36" s="29" t="s">
        <v>87</v>
      </c>
      <c r="D36" s="29" t="s">
        <v>308</v>
      </c>
      <c r="E36" s="29" t="s">
        <v>112</v>
      </c>
      <c r="F36" s="30">
        <v>4.520076</v>
      </c>
      <c r="G36" s="30">
        <v>4.520076</v>
      </c>
      <c r="H36" s="30">
        <v>4.520076</v>
      </c>
      <c r="I36" s="36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>
      <c r="A37" s="29"/>
      <c r="B37" s="29"/>
      <c r="C37" s="29"/>
      <c r="D37" s="29" t="s">
        <v>120</v>
      </c>
      <c r="E37" s="29" t="s">
        <v>121</v>
      </c>
      <c r="F37" s="30">
        <v>3</v>
      </c>
      <c r="G37" s="30">
        <v>3</v>
      </c>
      <c r="H37" s="30">
        <v>3</v>
      </c>
      <c r="I37" s="36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>
      <c r="A38" s="29" t="s">
        <v>85</v>
      </c>
      <c r="B38" s="29" t="s">
        <v>122</v>
      </c>
      <c r="C38" s="29" t="s">
        <v>87</v>
      </c>
      <c r="D38" s="29" t="s">
        <v>308</v>
      </c>
      <c r="E38" s="29" t="s">
        <v>123</v>
      </c>
      <c r="F38" s="30">
        <v>3</v>
      </c>
      <c r="G38" s="30">
        <v>3</v>
      </c>
      <c r="H38" s="30">
        <v>3</v>
      </c>
      <c r="I38" s="36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>
      <c r="A39" s="29"/>
      <c r="B39" s="29"/>
      <c r="C39" s="29"/>
      <c r="D39" s="29" t="s">
        <v>124</v>
      </c>
      <c r="E39" s="29" t="s">
        <v>125</v>
      </c>
      <c r="F39" s="30">
        <v>82.07611</v>
      </c>
      <c r="G39" s="30">
        <v>82.07611</v>
      </c>
      <c r="H39" s="30">
        <v>82.07611</v>
      </c>
      <c r="I39" s="36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>
      <c r="A40" s="29" t="s">
        <v>85</v>
      </c>
      <c r="B40" s="29" t="s">
        <v>99</v>
      </c>
      <c r="C40" s="29" t="s">
        <v>126</v>
      </c>
      <c r="D40" s="29" t="s">
        <v>308</v>
      </c>
      <c r="E40" s="29" t="s">
        <v>128</v>
      </c>
      <c r="F40" s="30">
        <v>56.515952</v>
      </c>
      <c r="G40" s="30">
        <v>56.515952</v>
      </c>
      <c r="H40" s="30">
        <v>56.515952</v>
      </c>
      <c r="I40" s="36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>
      <c r="A41" s="29" t="s">
        <v>95</v>
      </c>
      <c r="B41" s="29" t="s">
        <v>96</v>
      </c>
      <c r="C41" s="29" t="s">
        <v>111</v>
      </c>
      <c r="D41" s="29" t="s">
        <v>308</v>
      </c>
      <c r="E41" s="29" t="s">
        <v>129</v>
      </c>
      <c r="F41" s="30">
        <v>1.05542</v>
      </c>
      <c r="G41" s="30">
        <v>1.05542</v>
      </c>
      <c r="H41" s="30">
        <v>1.05542</v>
      </c>
      <c r="I41" s="36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>
      <c r="A42" s="29" t="s">
        <v>95</v>
      </c>
      <c r="B42" s="29" t="s">
        <v>96</v>
      </c>
      <c r="C42" s="29" t="s">
        <v>96</v>
      </c>
      <c r="D42" s="29" t="s">
        <v>308</v>
      </c>
      <c r="E42" s="29" t="s">
        <v>98</v>
      </c>
      <c r="F42" s="30">
        <v>8.369536</v>
      </c>
      <c r="G42" s="30">
        <v>8.369536</v>
      </c>
      <c r="H42" s="30">
        <v>8.369536</v>
      </c>
      <c r="I42" s="36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>
      <c r="A43" s="29" t="s">
        <v>95</v>
      </c>
      <c r="B43" s="29" t="s">
        <v>96</v>
      </c>
      <c r="C43" s="29" t="s">
        <v>99</v>
      </c>
      <c r="D43" s="29" t="s">
        <v>308</v>
      </c>
      <c r="E43" s="29" t="s">
        <v>100</v>
      </c>
      <c r="F43" s="30">
        <v>4.184768</v>
      </c>
      <c r="G43" s="30">
        <v>4.184768</v>
      </c>
      <c r="H43" s="30">
        <v>4.184768</v>
      </c>
      <c r="I43" s="36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>
      <c r="A44" s="29" t="s">
        <v>101</v>
      </c>
      <c r="B44" s="29" t="s">
        <v>102</v>
      </c>
      <c r="C44" s="29" t="s">
        <v>111</v>
      </c>
      <c r="D44" s="29" t="s">
        <v>308</v>
      </c>
      <c r="E44" s="29" t="s">
        <v>130</v>
      </c>
      <c r="F44" s="30">
        <v>4.080149</v>
      </c>
      <c r="G44" s="30">
        <v>4.080149</v>
      </c>
      <c r="H44" s="30">
        <v>4.080149</v>
      </c>
      <c r="I44" s="36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>
      <c r="A45" s="29" t="s">
        <v>101</v>
      </c>
      <c r="B45" s="29" t="s">
        <v>102</v>
      </c>
      <c r="C45" s="29" t="s">
        <v>86</v>
      </c>
      <c r="D45" s="29" t="s">
        <v>308</v>
      </c>
      <c r="E45" s="29" t="s">
        <v>104</v>
      </c>
      <c r="F45" s="30">
        <v>1.593133</v>
      </c>
      <c r="G45" s="30">
        <v>1.593133</v>
      </c>
      <c r="H45" s="30">
        <v>1.593133</v>
      </c>
      <c r="I45" s="36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>
      <c r="A46" s="29" t="s">
        <v>110</v>
      </c>
      <c r="B46" s="29" t="s">
        <v>111</v>
      </c>
      <c r="C46" s="29" t="s">
        <v>87</v>
      </c>
      <c r="D46" s="29" t="s">
        <v>308</v>
      </c>
      <c r="E46" s="29" t="s">
        <v>112</v>
      </c>
      <c r="F46" s="30">
        <v>6.277152</v>
      </c>
      <c r="G46" s="30">
        <v>6.277152</v>
      </c>
      <c r="H46" s="30">
        <v>6.277152</v>
      </c>
      <c r="I46" s="36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>
      <c r="A47" s="29"/>
      <c r="B47" s="29"/>
      <c r="C47" s="29"/>
      <c r="D47" s="29" t="s">
        <v>131</v>
      </c>
      <c r="E47" s="29" t="s">
        <v>132</v>
      </c>
      <c r="F47" s="30">
        <v>26.189533</v>
      </c>
      <c r="G47" s="30">
        <v>26.189533</v>
      </c>
      <c r="H47" s="30">
        <v>26.189533</v>
      </c>
      <c r="I47" s="36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>
      <c r="A48" s="29" t="s">
        <v>133</v>
      </c>
      <c r="B48" s="29" t="s">
        <v>134</v>
      </c>
      <c r="C48" s="29" t="s">
        <v>134</v>
      </c>
      <c r="D48" s="29" t="s">
        <v>308</v>
      </c>
      <c r="E48" s="29" t="s">
        <v>135</v>
      </c>
      <c r="F48" s="30">
        <v>17.363477</v>
      </c>
      <c r="G48" s="30">
        <v>17.363477</v>
      </c>
      <c r="H48" s="30">
        <v>17.363477</v>
      </c>
      <c r="I48" s="36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>
      <c r="A49" s="29" t="s">
        <v>95</v>
      </c>
      <c r="B49" s="29" t="s">
        <v>96</v>
      </c>
      <c r="C49" s="29" t="s">
        <v>111</v>
      </c>
      <c r="D49" s="29" t="s">
        <v>308</v>
      </c>
      <c r="E49" s="29" t="s">
        <v>129</v>
      </c>
      <c r="F49" s="30">
        <v>1.744</v>
      </c>
      <c r="G49" s="30">
        <v>1.744</v>
      </c>
      <c r="H49" s="30">
        <v>1.744</v>
      </c>
      <c r="I49" s="36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>
      <c r="A50" s="29" t="s">
        <v>95</v>
      </c>
      <c r="B50" s="29" t="s">
        <v>96</v>
      </c>
      <c r="C50" s="29" t="s">
        <v>96</v>
      </c>
      <c r="D50" s="29" t="s">
        <v>308</v>
      </c>
      <c r="E50" s="29" t="s">
        <v>98</v>
      </c>
      <c r="F50" s="30">
        <v>2.581792</v>
      </c>
      <c r="G50" s="30">
        <v>2.581792</v>
      </c>
      <c r="H50" s="30">
        <v>2.581792</v>
      </c>
      <c r="I50" s="36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>
      <c r="A51" s="29" t="s">
        <v>95</v>
      </c>
      <c r="B51" s="29" t="s">
        <v>96</v>
      </c>
      <c r="C51" s="29" t="s">
        <v>99</v>
      </c>
      <c r="D51" s="29" t="s">
        <v>308</v>
      </c>
      <c r="E51" s="29" t="s">
        <v>100</v>
      </c>
      <c r="F51" s="30">
        <v>1.290896</v>
      </c>
      <c r="G51" s="30">
        <v>1.290896</v>
      </c>
      <c r="H51" s="30">
        <v>1.290896</v>
      </c>
      <c r="I51" s="36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>
      <c r="A52" s="29" t="s">
        <v>101</v>
      </c>
      <c r="B52" s="29" t="s">
        <v>102</v>
      </c>
      <c r="C52" s="29" t="s">
        <v>111</v>
      </c>
      <c r="D52" s="29" t="s">
        <v>308</v>
      </c>
      <c r="E52" s="29" t="s">
        <v>130</v>
      </c>
      <c r="F52" s="30">
        <v>1.273024</v>
      </c>
      <c r="G52" s="30">
        <v>1.273024</v>
      </c>
      <c r="H52" s="30">
        <v>1.273024</v>
      </c>
      <c r="I52" s="36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>
      <c r="A53" s="29" t="s">
        <v>110</v>
      </c>
      <c r="B53" s="29" t="s">
        <v>111</v>
      </c>
      <c r="C53" s="29" t="s">
        <v>87</v>
      </c>
      <c r="D53" s="29" t="s">
        <v>308</v>
      </c>
      <c r="E53" s="29" t="s">
        <v>112</v>
      </c>
      <c r="F53" s="30">
        <v>1.936344</v>
      </c>
      <c r="G53" s="30">
        <v>1.936344</v>
      </c>
      <c r="H53" s="30">
        <v>1.936344</v>
      </c>
      <c r="I53" s="36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>
      <c r="A54" s="29"/>
      <c r="B54" s="29"/>
      <c r="C54" s="29"/>
      <c r="D54" s="29" t="s">
        <v>136</v>
      </c>
      <c r="E54" s="29" t="s">
        <v>137</v>
      </c>
      <c r="F54" s="30">
        <v>40.406204</v>
      </c>
      <c r="G54" s="30">
        <v>40.406204</v>
      </c>
      <c r="H54" s="30">
        <v>40.406204</v>
      </c>
      <c r="I54" s="36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>
      <c r="A55" s="29" t="s">
        <v>95</v>
      </c>
      <c r="B55" s="29" t="s">
        <v>96</v>
      </c>
      <c r="C55" s="29" t="s">
        <v>96</v>
      </c>
      <c r="D55" s="29" t="s">
        <v>308</v>
      </c>
      <c r="E55" s="29" t="s">
        <v>98</v>
      </c>
      <c r="F55" s="30">
        <v>4.303072</v>
      </c>
      <c r="G55" s="30">
        <v>4.303072</v>
      </c>
      <c r="H55" s="30">
        <v>4.303072</v>
      </c>
      <c r="I55" s="36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>
      <c r="A56" s="29" t="s">
        <v>95</v>
      </c>
      <c r="B56" s="29" t="s">
        <v>96</v>
      </c>
      <c r="C56" s="29" t="s">
        <v>99</v>
      </c>
      <c r="D56" s="29" t="s">
        <v>308</v>
      </c>
      <c r="E56" s="29" t="s">
        <v>100</v>
      </c>
      <c r="F56" s="30">
        <v>2.151536</v>
      </c>
      <c r="G56" s="30">
        <v>2.151536</v>
      </c>
      <c r="H56" s="30">
        <v>2.151536</v>
      </c>
      <c r="I56" s="36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>
      <c r="A57" s="29" t="s">
        <v>101</v>
      </c>
      <c r="B57" s="29" t="s">
        <v>102</v>
      </c>
      <c r="C57" s="29" t="s">
        <v>111</v>
      </c>
      <c r="D57" s="29" t="s">
        <v>308</v>
      </c>
      <c r="E57" s="29" t="s">
        <v>130</v>
      </c>
      <c r="F57" s="30">
        <v>2.119348</v>
      </c>
      <c r="G57" s="30">
        <v>2.119348</v>
      </c>
      <c r="H57" s="30">
        <v>2.119348</v>
      </c>
      <c r="I57" s="36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>
      <c r="A58" s="29" t="s">
        <v>107</v>
      </c>
      <c r="B58" s="29" t="s">
        <v>111</v>
      </c>
      <c r="C58" s="29" t="s">
        <v>138</v>
      </c>
      <c r="D58" s="29" t="s">
        <v>308</v>
      </c>
      <c r="E58" s="29" t="s">
        <v>139</v>
      </c>
      <c r="F58" s="30">
        <v>28.604944</v>
      </c>
      <c r="G58" s="30">
        <v>28.604944</v>
      </c>
      <c r="H58" s="30">
        <v>28.604944</v>
      </c>
      <c r="I58" s="36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>
      <c r="A59" s="29" t="s">
        <v>110</v>
      </c>
      <c r="B59" s="29" t="s">
        <v>111</v>
      </c>
      <c r="C59" s="29" t="s">
        <v>87</v>
      </c>
      <c r="D59" s="29" t="s">
        <v>308</v>
      </c>
      <c r="E59" s="29" t="s">
        <v>112</v>
      </c>
      <c r="F59" s="30">
        <v>3.227304</v>
      </c>
      <c r="G59" s="30">
        <v>3.227304</v>
      </c>
      <c r="H59" s="30">
        <v>3.227304</v>
      </c>
      <c r="I59" s="36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>
      <c r="A60" s="29"/>
      <c r="B60" s="29"/>
      <c r="C60" s="29"/>
      <c r="D60" s="29" t="s">
        <v>140</v>
      </c>
      <c r="E60" s="29" t="s">
        <v>141</v>
      </c>
      <c r="F60" s="30">
        <v>108.765748</v>
      </c>
      <c r="G60" s="30">
        <v>108.765748</v>
      </c>
      <c r="H60" s="30">
        <v>108.765748</v>
      </c>
      <c r="I60" s="36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>
      <c r="A61" s="29" t="s">
        <v>95</v>
      </c>
      <c r="B61" s="29" t="s">
        <v>96</v>
      </c>
      <c r="C61" s="29" t="s">
        <v>111</v>
      </c>
      <c r="D61" s="29" t="s">
        <v>308</v>
      </c>
      <c r="E61" s="29" t="s">
        <v>129</v>
      </c>
      <c r="F61" s="30">
        <v>1.079</v>
      </c>
      <c r="G61" s="30">
        <v>1.079</v>
      </c>
      <c r="H61" s="30">
        <v>1.079</v>
      </c>
      <c r="I61" s="36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>
      <c r="A62" s="29" t="s">
        <v>95</v>
      </c>
      <c r="B62" s="29" t="s">
        <v>96</v>
      </c>
      <c r="C62" s="29" t="s">
        <v>96</v>
      </c>
      <c r="D62" s="29" t="s">
        <v>308</v>
      </c>
      <c r="E62" s="29" t="s">
        <v>98</v>
      </c>
      <c r="F62" s="30">
        <v>9.634528</v>
      </c>
      <c r="G62" s="30">
        <v>9.634528</v>
      </c>
      <c r="H62" s="30">
        <v>9.634528</v>
      </c>
      <c r="I62" s="36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>
      <c r="A63" s="29" t="s">
        <v>95</v>
      </c>
      <c r="B63" s="29" t="s">
        <v>96</v>
      </c>
      <c r="C63" s="29" t="s">
        <v>99</v>
      </c>
      <c r="D63" s="29" t="s">
        <v>308</v>
      </c>
      <c r="E63" s="29" t="s">
        <v>100</v>
      </c>
      <c r="F63" s="30">
        <v>4.817264</v>
      </c>
      <c r="G63" s="30">
        <v>4.817264</v>
      </c>
      <c r="H63" s="30">
        <v>4.817264</v>
      </c>
      <c r="I63" s="36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>
      <c r="A64" s="29" t="s">
        <v>101</v>
      </c>
      <c r="B64" s="29" t="s">
        <v>108</v>
      </c>
      <c r="C64" s="29" t="s">
        <v>142</v>
      </c>
      <c r="D64" s="29" t="s">
        <v>308</v>
      </c>
      <c r="E64" s="29" t="s">
        <v>143</v>
      </c>
      <c r="F64" s="30">
        <v>81.261827</v>
      </c>
      <c r="G64" s="30">
        <v>81.261827</v>
      </c>
      <c r="H64" s="30">
        <v>81.261827</v>
      </c>
      <c r="I64" s="36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>
      <c r="A65" s="29" t="s">
        <v>101</v>
      </c>
      <c r="B65" s="29" t="s">
        <v>102</v>
      </c>
      <c r="C65" s="29" t="s">
        <v>111</v>
      </c>
      <c r="D65" s="29" t="s">
        <v>308</v>
      </c>
      <c r="E65" s="29" t="s">
        <v>130</v>
      </c>
      <c r="F65" s="30">
        <v>4.747233</v>
      </c>
      <c r="G65" s="30">
        <v>4.747233</v>
      </c>
      <c r="H65" s="30">
        <v>4.747233</v>
      </c>
      <c r="I65" s="36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>
      <c r="A66" s="29" t="s">
        <v>110</v>
      </c>
      <c r="B66" s="29" t="s">
        <v>111</v>
      </c>
      <c r="C66" s="29" t="s">
        <v>87</v>
      </c>
      <c r="D66" s="29" t="s">
        <v>308</v>
      </c>
      <c r="E66" s="29" t="s">
        <v>112</v>
      </c>
      <c r="F66" s="30">
        <v>7.225896</v>
      </c>
      <c r="G66" s="30">
        <v>7.225896</v>
      </c>
      <c r="H66" s="30">
        <v>7.225896</v>
      </c>
      <c r="I66" s="36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>
      <c r="A67" s="29"/>
      <c r="B67" s="29"/>
      <c r="C67" s="29"/>
      <c r="D67" s="29" t="s">
        <v>144</v>
      </c>
      <c r="E67" s="29" t="s">
        <v>145</v>
      </c>
      <c r="F67" s="30">
        <v>181.684803</v>
      </c>
      <c r="G67" s="30">
        <v>181.684803</v>
      </c>
      <c r="H67" s="30">
        <v>181.684803</v>
      </c>
      <c r="I67" s="36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>
      <c r="A68" s="29" t="s">
        <v>95</v>
      </c>
      <c r="B68" s="29" t="s">
        <v>96</v>
      </c>
      <c r="C68" s="29" t="s">
        <v>96</v>
      </c>
      <c r="D68" s="29" t="s">
        <v>308</v>
      </c>
      <c r="E68" s="29" t="s">
        <v>98</v>
      </c>
      <c r="F68" s="30">
        <v>19.500118</v>
      </c>
      <c r="G68" s="30">
        <v>19.500118</v>
      </c>
      <c r="H68" s="30">
        <v>19.500118</v>
      </c>
      <c r="I68" s="36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>
      <c r="A69" s="29" t="s">
        <v>95</v>
      </c>
      <c r="B69" s="29" t="s">
        <v>96</v>
      </c>
      <c r="C69" s="29" t="s">
        <v>99</v>
      </c>
      <c r="D69" s="29" t="s">
        <v>308</v>
      </c>
      <c r="E69" s="29" t="s">
        <v>100</v>
      </c>
      <c r="F69" s="30">
        <v>6.736579</v>
      </c>
      <c r="G69" s="30">
        <v>6.736579</v>
      </c>
      <c r="H69" s="30">
        <v>6.736579</v>
      </c>
      <c r="I69" s="36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>
      <c r="A70" s="29" t="s">
        <v>101</v>
      </c>
      <c r="B70" s="29" t="s">
        <v>102</v>
      </c>
      <c r="C70" s="29" t="s">
        <v>111</v>
      </c>
      <c r="D70" s="29" t="s">
        <v>308</v>
      </c>
      <c r="E70" s="29" t="s">
        <v>130</v>
      </c>
      <c r="F70" s="30">
        <v>9.599906</v>
      </c>
      <c r="G70" s="30">
        <v>9.599906</v>
      </c>
      <c r="H70" s="30">
        <v>9.599906</v>
      </c>
      <c r="I70" s="36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>
      <c r="A71" s="29" t="s">
        <v>105</v>
      </c>
      <c r="B71" s="29" t="s">
        <v>87</v>
      </c>
      <c r="C71" s="29" t="s">
        <v>91</v>
      </c>
      <c r="D71" s="29" t="s">
        <v>308</v>
      </c>
      <c r="E71" s="29" t="s">
        <v>146</v>
      </c>
      <c r="F71" s="30">
        <v>131.223111</v>
      </c>
      <c r="G71" s="30">
        <v>131.223111</v>
      </c>
      <c r="H71" s="30">
        <v>131.223111</v>
      </c>
      <c r="I71" s="36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>
      <c r="A72" s="29" t="s">
        <v>110</v>
      </c>
      <c r="B72" s="29" t="s">
        <v>111</v>
      </c>
      <c r="C72" s="29" t="s">
        <v>87</v>
      </c>
      <c r="D72" s="29" t="s">
        <v>308</v>
      </c>
      <c r="E72" s="29" t="s">
        <v>112</v>
      </c>
      <c r="F72" s="30">
        <v>14.625089</v>
      </c>
      <c r="G72" s="30">
        <v>14.625089</v>
      </c>
      <c r="H72" s="30">
        <v>14.625089</v>
      </c>
      <c r="I72" s="36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>
      <c r="A73" s="29"/>
      <c r="B73" s="29"/>
      <c r="C73" s="29"/>
      <c r="D73" s="29" t="s">
        <v>147</v>
      </c>
      <c r="E73" s="29" t="s">
        <v>148</v>
      </c>
      <c r="F73" s="30">
        <v>62.749524</v>
      </c>
      <c r="G73" s="30">
        <v>62.749524</v>
      </c>
      <c r="H73" s="30">
        <v>62.749524</v>
      </c>
      <c r="I73" s="36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>
      <c r="A74" s="29" t="s">
        <v>95</v>
      </c>
      <c r="B74" s="29" t="s">
        <v>87</v>
      </c>
      <c r="C74" s="29" t="s">
        <v>108</v>
      </c>
      <c r="D74" s="29" t="s">
        <v>308</v>
      </c>
      <c r="E74" s="29" t="s">
        <v>149</v>
      </c>
      <c r="F74" s="30">
        <v>44.833633</v>
      </c>
      <c r="G74" s="30">
        <v>44.833633</v>
      </c>
      <c r="H74" s="30">
        <v>44.833633</v>
      </c>
      <c r="I74" s="36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>
      <c r="A75" s="29" t="s">
        <v>95</v>
      </c>
      <c r="B75" s="29" t="s">
        <v>96</v>
      </c>
      <c r="C75" s="29" t="s">
        <v>96</v>
      </c>
      <c r="D75" s="29" t="s">
        <v>308</v>
      </c>
      <c r="E75" s="29" t="s">
        <v>98</v>
      </c>
      <c r="F75" s="30">
        <v>7.028367</v>
      </c>
      <c r="G75" s="30">
        <v>7.028367</v>
      </c>
      <c r="H75" s="30">
        <v>7.028367</v>
      </c>
      <c r="I75" s="36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>
      <c r="A76" s="29" t="s">
        <v>95</v>
      </c>
      <c r="B76" s="29" t="s">
        <v>96</v>
      </c>
      <c r="C76" s="29" t="s">
        <v>99</v>
      </c>
      <c r="D76" s="29" t="s">
        <v>308</v>
      </c>
      <c r="E76" s="29" t="s">
        <v>100</v>
      </c>
      <c r="F76" s="30">
        <v>2.15392</v>
      </c>
      <c r="G76" s="30">
        <v>2.15392</v>
      </c>
      <c r="H76" s="30">
        <v>2.15392</v>
      </c>
      <c r="I76" s="36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>
      <c r="A77" s="29" t="s">
        <v>101</v>
      </c>
      <c r="B77" s="29" t="s">
        <v>102</v>
      </c>
      <c r="C77" s="29" t="s">
        <v>111</v>
      </c>
      <c r="D77" s="29" t="s">
        <v>308</v>
      </c>
      <c r="E77" s="29" t="s">
        <v>130</v>
      </c>
      <c r="F77" s="30">
        <v>3.462328</v>
      </c>
      <c r="G77" s="30">
        <v>3.462328</v>
      </c>
      <c r="H77" s="30">
        <v>3.462328</v>
      </c>
      <c r="I77" s="36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>
      <c r="A78" s="29" t="s">
        <v>110</v>
      </c>
      <c r="B78" s="29" t="s">
        <v>111</v>
      </c>
      <c r="C78" s="29" t="s">
        <v>87</v>
      </c>
      <c r="D78" s="29" t="s">
        <v>308</v>
      </c>
      <c r="E78" s="29" t="s">
        <v>112</v>
      </c>
      <c r="F78" s="30">
        <v>5.271276</v>
      </c>
      <c r="G78" s="30">
        <v>5.271276</v>
      </c>
      <c r="H78" s="30">
        <v>5.271276</v>
      </c>
      <c r="I78" s="36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>
      <c r="A79" s="29"/>
      <c r="B79" s="29"/>
      <c r="C79" s="29"/>
      <c r="D79" s="29" t="s">
        <v>150</v>
      </c>
      <c r="E79" s="29" t="s">
        <v>151</v>
      </c>
      <c r="F79" s="30">
        <v>28.377846</v>
      </c>
      <c r="G79" s="30">
        <v>28.377846</v>
      </c>
      <c r="H79" s="30">
        <v>28.377846</v>
      </c>
      <c r="I79" s="36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>
      <c r="A80" s="29" t="s">
        <v>95</v>
      </c>
      <c r="B80" s="29" t="s">
        <v>96</v>
      </c>
      <c r="C80" s="29" t="s">
        <v>111</v>
      </c>
      <c r="D80" s="29" t="s">
        <v>308</v>
      </c>
      <c r="E80" s="29" t="s">
        <v>129</v>
      </c>
      <c r="F80" s="30">
        <v>1.744</v>
      </c>
      <c r="G80" s="30">
        <v>1.744</v>
      </c>
      <c r="H80" s="30">
        <v>1.744</v>
      </c>
      <c r="I80" s="36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>
      <c r="A81" s="29" t="s">
        <v>95</v>
      </c>
      <c r="B81" s="29" t="s">
        <v>96</v>
      </c>
      <c r="C81" s="29" t="s">
        <v>96</v>
      </c>
      <c r="D81" s="29" t="s">
        <v>308</v>
      </c>
      <c r="E81" s="29" t="s">
        <v>98</v>
      </c>
      <c r="F81" s="30">
        <v>2.867423</v>
      </c>
      <c r="G81" s="30">
        <v>2.867423</v>
      </c>
      <c r="H81" s="30">
        <v>2.867423</v>
      </c>
      <c r="I81" s="36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>
      <c r="A82" s="29" t="s">
        <v>95</v>
      </c>
      <c r="B82" s="29" t="s">
        <v>96</v>
      </c>
      <c r="C82" s="29" t="s">
        <v>99</v>
      </c>
      <c r="D82" s="29" t="s">
        <v>308</v>
      </c>
      <c r="E82" s="29" t="s">
        <v>100</v>
      </c>
      <c r="F82" s="30">
        <v>1.433712</v>
      </c>
      <c r="G82" s="30">
        <v>1.433712</v>
      </c>
      <c r="H82" s="30">
        <v>1.433712</v>
      </c>
      <c r="I82" s="36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>
      <c r="A83" s="29" t="s">
        <v>101</v>
      </c>
      <c r="B83" s="29" t="s">
        <v>102</v>
      </c>
      <c r="C83" s="29" t="s">
        <v>111</v>
      </c>
      <c r="D83" s="29" t="s">
        <v>308</v>
      </c>
      <c r="E83" s="29" t="s">
        <v>130</v>
      </c>
      <c r="F83" s="30">
        <v>1.412269</v>
      </c>
      <c r="G83" s="30">
        <v>1.412269</v>
      </c>
      <c r="H83" s="30">
        <v>1.412269</v>
      </c>
      <c r="I83" s="36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>
      <c r="A84" s="29" t="s">
        <v>107</v>
      </c>
      <c r="B84" s="29" t="s">
        <v>86</v>
      </c>
      <c r="C84" s="29" t="s">
        <v>152</v>
      </c>
      <c r="D84" s="29" t="s">
        <v>308</v>
      </c>
      <c r="E84" s="29" t="s">
        <v>153</v>
      </c>
      <c r="F84" s="30">
        <v>18.769874</v>
      </c>
      <c r="G84" s="30">
        <v>18.769874</v>
      </c>
      <c r="H84" s="30">
        <v>18.769874</v>
      </c>
      <c r="I84" s="36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>
      <c r="A85" s="29" t="s">
        <v>110</v>
      </c>
      <c r="B85" s="29" t="s">
        <v>111</v>
      </c>
      <c r="C85" s="29" t="s">
        <v>87</v>
      </c>
      <c r="D85" s="29" t="s">
        <v>308</v>
      </c>
      <c r="E85" s="29" t="s">
        <v>112</v>
      </c>
      <c r="F85" s="30">
        <v>2.150568</v>
      </c>
      <c r="G85" s="30">
        <v>2.150568</v>
      </c>
      <c r="H85" s="30">
        <v>2.150568</v>
      </c>
      <c r="I85" s="36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>
      <c r="A86" s="29"/>
      <c r="B86" s="29"/>
      <c r="C86" s="29"/>
      <c r="D86" s="29" t="s">
        <v>154</v>
      </c>
      <c r="E86" s="29" t="s">
        <v>155</v>
      </c>
      <c r="F86" s="30">
        <v>21.543269</v>
      </c>
      <c r="G86" s="30">
        <v>21.543269</v>
      </c>
      <c r="H86" s="30">
        <v>21.543269</v>
      </c>
      <c r="I86" s="36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>
      <c r="A87" s="29" t="s">
        <v>95</v>
      </c>
      <c r="B87" s="29" t="s">
        <v>96</v>
      </c>
      <c r="C87" s="29" t="s">
        <v>96</v>
      </c>
      <c r="D87" s="29" t="s">
        <v>308</v>
      </c>
      <c r="E87" s="29" t="s">
        <v>98</v>
      </c>
      <c r="F87" s="30">
        <v>2.068256</v>
      </c>
      <c r="G87" s="30">
        <v>2.068256</v>
      </c>
      <c r="H87" s="30">
        <v>2.068256</v>
      </c>
      <c r="I87" s="36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>
      <c r="A88" s="29" t="s">
        <v>95</v>
      </c>
      <c r="B88" s="29" t="s">
        <v>96</v>
      </c>
      <c r="C88" s="29" t="s">
        <v>99</v>
      </c>
      <c r="D88" s="29" t="s">
        <v>308</v>
      </c>
      <c r="E88" s="29" t="s">
        <v>100</v>
      </c>
      <c r="F88" s="30">
        <v>1.034128</v>
      </c>
      <c r="G88" s="30">
        <v>1.034128</v>
      </c>
      <c r="H88" s="30">
        <v>1.034128</v>
      </c>
      <c r="I88" s="36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>
      <c r="A89" s="29" t="s">
        <v>95</v>
      </c>
      <c r="B89" s="29" t="s">
        <v>156</v>
      </c>
      <c r="C89" s="29" t="s">
        <v>126</v>
      </c>
      <c r="D89" s="29" t="s">
        <v>308</v>
      </c>
      <c r="E89" s="29" t="s">
        <v>157</v>
      </c>
      <c r="F89" s="30">
        <v>15.867018</v>
      </c>
      <c r="G89" s="30">
        <v>15.867018</v>
      </c>
      <c r="H89" s="30">
        <v>15.867018</v>
      </c>
      <c r="I89" s="36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>
      <c r="A90" s="29" t="s">
        <v>101</v>
      </c>
      <c r="B90" s="29" t="s">
        <v>102</v>
      </c>
      <c r="C90" s="29" t="s">
        <v>111</v>
      </c>
      <c r="D90" s="29" t="s">
        <v>308</v>
      </c>
      <c r="E90" s="29" t="s">
        <v>130</v>
      </c>
      <c r="F90" s="30">
        <v>1.022675</v>
      </c>
      <c r="G90" s="30">
        <v>1.022675</v>
      </c>
      <c r="H90" s="30">
        <v>1.022675</v>
      </c>
      <c r="I90" s="36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>
      <c r="A91" s="29" t="s">
        <v>110</v>
      </c>
      <c r="B91" s="29" t="s">
        <v>111</v>
      </c>
      <c r="C91" s="29" t="s">
        <v>87</v>
      </c>
      <c r="D91" s="29" t="s">
        <v>308</v>
      </c>
      <c r="E91" s="29" t="s">
        <v>112</v>
      </c>
      <c r="F91" s="30">
        <v>1.551192</v>
      </c>
      <c r="G91" s="30">
        <v>1.551192</v>
      </c>
      <c r="H91" s="30">
        <v>1.551192</v>
      </c>
      <c r="I91" s="36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>
      <c r="A92" s="29"/>
      <c r="B92" s="29"/>
      <c r="C92" s="29"/>
      <c r="D92" s="29" t="s">
        <v>158</v>
      </c>
      <c r="E92" s="29" t="s">
        <v>159</v>
      </c>
      <c r="F92" s="30">
        <v>103.550991</v>
      </c>
      <c r="G92" s="30">
        <v>103.550991</v>
      </c>
      <c r="H92" s="30">
        <v>103.550991</v>
      </c>
      <c r="I92" s="36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>
      <c r="A93" s="29" t="s">
        <v>95</v>
      </c>
      <c r="B93" s="29" t="s">
        <v>96</v>
      </c>
      <c r="C93" s="29" t="s">
        <v>96</v>
      </c>
      <c r="D93" s="29" t="s">
        <v>308</v>
      </c>
      <c r="E93" s="29" t="s">
        <v>98</v>
      </c>
      <c r="F93" s="30">
        <v>10.767343</v>
      </c>
      <c r="G93" s="30">
        <v>10.767343</v>
      </c>
      <c r="H93" s="30">
        <v>10.767343</v>
      </c>
      <c r="I93" s="36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>
      <c r="A94" s="29" t="s">
        <v>95</v>
      </c>
      <c r="B94" s="29" t="s">
        <v>96</v>
      </c>
      <c r="C94" s="29" t="s">
        <v>99</v>
      </c>
      <c r="D94" s="29" t="s">
        <v>308</v>
      </c>
      <c r="E94" s="29" t="s">
        <v>100</v>
      </c>
      <c r="F94" s="30">
        <v>5.383672</v>
      </c>
      <c r="G94" s="30">
        <v>5.383672</v>
      </c>
      <c r="H94" s="30">
        <v>5.383672</v>
      </c>
      <c r="I94" s="36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>
      <c r="A95" s="29" t="s">
        <v>101</v>
      </c>
      <c r="B95" s="29" t="s">
        <v>102</v>
      </c>
      <c r="C95" s="29" t="s">
        <v>111</v>
      </c>
      <c r="D95" s="29" t="s">
        <v>308</v>
      </c>
      <c r="E95" s="29" t="s">
        <v>130</v>
      </c>
      <c r="F95" s="30">
        <v>5.299481</v>
      </c>
      <c r="G95" s="30">
        <v>5.299481</v>
      </c>
      <c r="H95" s="30">
        <v>5.299481</v>
      </c>
      <c r="I95" s="36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>
      <c r="A96" s="29" t="s">
        <v>107</v>
      </c>
      <c r="B96" s="29" t="s">
        <v>87</v>
      </c>
      <c r="C96" s="29" t="s">
        <v>138</v>
      </c>
      <c r="D96" s="29" t="s">
        <v>308</v>
      </c>
      <c r="E96" s="29" t="s">
        <v>160</v>
      </c>
      <c r="F96" s="30">
        <v>74.024987</v>
      </c>
      <c r="G96" s="30">
        <v>74.024987</v>
      </c>
      <c r="H96" s="30">
        <v>74.024987</v>
      </c>
      <c r="I96" s="36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>
      <c r="A97" s="29" t="s">
        <v>110</v>
      </c>
      <c r="B97" s="29" t="s">
        <v>111</v>
      </c>
      <c r="C97" s="29" t="s">
        <v>87</v>
      </c>
      <c r="D97" s="29" t="s">
        <v>308</v>
      </c>
      <c r="E97" s="29" t="s">
        <v>112</v>
      </c>
      <c r="F97" s="30">
        <v>8.075508</v>
      </c>
      <c r="G97" s="30">
        <v>8.075508</v>
      </c>
      <c r="H97" s="30">
        <v>8.075508</v>
      </c>
      <c r="I97" s="36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>
      <c r="A98" s="29"/>
      <c r="B98" s="29"/>
      <c r="C98" s="29"/>
      <c r="D98" s="29" t="s">
        <v>161</v>
      </c>
      <c r="E98" s="29" t="s">
        <v>162</v>
      </c>
      <c r="F98" s="30">
        <v>57.756286</v>
      </c>
      <c r="G98" s="30">
        <v>57.756286</v>
      </c>
      <c r="H98" s="30">
        <v>57.756286</v>
      </c>
      <c r="I98" s="36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>
      <c r="A99" s="29" t="s">
        <v>95</v>
      </c>
      <c r="B99" s="29" t="s">
        <v>96</v>
      </c>
      <c r="C99" s="29" t="s">
        <v>111</v>
      </c>
      <c r="D99" s="29" t="s">
        <v>308</v>
      </c>
      <c r="E99" s="29" t="s">
        <v>129</v>
      </c>
      <c r="F99" s="30">
        <v>0.872</v>
      </c>
      <c r="G99" s="30">
        <v>0.872</v>
      </c>
      <c r="H99" s="30">
        <v>0.872</v>
      </c>
      <c r="I99" s="36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>
      <c r="A100" s="29" t="s">
        <v>95</v>
      </c>
      <c r="B100" s="29" t="s">
        <v>96</v>
      </c>
      <c r="C100" s="29" t="s">
        <v>96</v>
      </c>
      <c r="D100" s="29" t="s">
        <v>308</v>
      </c>
      <c r="E100" s="29" t="s">
        <v>98</v>
      </c>
      <c r="F100" s="30">
        <v>6.115952</v>
      </c>
      <c r="G100" s="30">
        <v>6.115952</v>
      </c>
      <c r="H100" s="30">
        <v>6.115952</v>
      </c>
      <c r="I100" s="36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>
      <c r="A101" s="29" t="s">
        <v>95</v>
      </c>
      <c r="B101" s="29" t="s">
        <v>96</v>
      </c>
      <c r="C101" s="29" t="s">
        <v>99</v>
      </c>
      <c r="D101" s="29" t="s">
        <v>308</v>
      </c>
      <c r="E101" s="29" t="s">
        <v>100</v>
      </c>
      <c r="F101" s="30">
        <v>3.057976</v>
      </c>
      <c r="G101" s="30">
        <v>3.057976</v>
      </c>
      <c r="H101" s="30">
        <v>3.057976</v>
      </c>
      <c r="I101" s="36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>
      <c r="A102" s="29" t="s">
        <v>101</v>
      </c>
      <c r="B102" s="29" t="s">
        <v>102</v>
      </c>
      <c r="C102" s="29" t="s">
        <v>111</v>
      </c>
      <c r="D102" s="29" t="s">
        <v>308</v>
      </c>
      <c r="E102" s="29" t="s">
        <v>130</v>
      </c>
      <c r="F102" s="30">
        <v>3.010327</v>
      </c>
      <c r="G102" s="30">
        <v>3.010327</v>
      </c>
      <c r="H102" s="30">
        <v>3.010327</v>
      </c>
      <c r="I102" s="36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>
      <c r="A103" s="29" t="s">
        <v>107</v>
      </c>
      <c r="B103" s="29" t="s">
        <v>87</v>
      </c>
      <c r="C103" s="29" t="s">
        <v>138</v>
      </c>
      <c r="D103" s="29" t="s">
        <v>308</v>
      </c>
      <c r="E103" s="29" t="s">
        <v>160</v>
      </c>
      <c r="F103" s="30">
        <v>40.113067</v>
      </c>
      <c r="G103" s="30">
        <v>40.113067</v>
      </c>
      <c r="H103" s="30">
        <v>40.113067</v>
      </c>
      <c r="I103" s="36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>
      <c r="A104" s="29" t="s">
        <v>110</v>
      </c>
      <c r="B104" s="29" t="s">
        <v>111</v>
      </c>
      <c r="C104" s="29" t="s">
        <v>87</v>
      </c>
      <c r="D104" s="29" t="s">
        <v>308</v>
      </c>
      <c r="E104" s="29" t="s">
        <v>112</v>
      </c>
      <c r="F104" s="30">
        <v>4.586964</v>
      </c>
      <c r="G104" s="30">
        <v>4.586964</v>
      </c>
      <c r="H104" s="30">
        <v>4.586964</v>
      </c>
      <c r="I104" s="36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>
      <c r="A105" s="29"/>
      <c r="B105" s="29"/>
      <c r="C105" s="29"/>
      <c r="D105" s="29" t="s">
        <v>163</v>
      </c>
      <c r="E105" s="29" t="s">
        <v>164</v>
      </c>
      <c r="F105" s="30">
        <v>44.672776</v>
      </c>
      <c r="G105" s="30">
        <v>44.672776</v>
      </c>
      <c r="H105" s="30">
        <v>44.672776</v>
      </c>
      <c r="I105" s="36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>
      <c r="A106" s="29" t="s">
        <v>95</v>
      </c>
      <c r="B106" s="29" t="s">
        <v>96</v>
      </c>
      <c r="C106" s="29" t="s">
        <v>96</v>
      </c>
      <c r="D106" s="29" t="s">
        <v>308</v>
      </c>
      <c r="E106" s="29" t="s">
        <v>98</v>
      </c>
      <c r="F106" s="30">
        <v>4.8664</v>
      </c>
      <c r="G106" s="30">
        <v>4.8664</v>
      </c>
      <c r="H106" s="30">
        <v>4.8664</v>
      </c>
      <c r="I106" s="36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>
      <c r="A107" s="29" t="s">
        <v>95</v>
      </c>
      <c r="B107" s="29" t="s">
        <v>96</v>
      </c>
      <c r="C107" s="29" t="s">
        <v>99</v>
      </c>
      <c r="D107" s="29" t="s">
        <v>308</v>
      </c>
      <c r="E107" s="29" t="s">
        <v>100</v>
      </c>
      <c r="F107" s="30">
        <v>2.4332</v>
      </c>
      <c r="G107" s="30">
        <v>2.4332</v>
      </c>
      <c r="H107" s="30">
        <v>2.4332</v>
      </c>
      <c r="I107" s="36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>
      <c r="A108" s="29" t="s">
        <v>101</v>
      </c>
      <c r="B108" s="29" t="s">
        <v>102</v>
      </c>
      <c r="C108" s="29" t="s">
        <v>111</v>
      </c>
      <c r="D108" s="29" t="s">
        <v>308</v>
      </c>
      <c r="E108" s="29" t="s">
        <v>130</v>
      </c>
      <c r="F108" s="30">
        <v>2.393969</v>
      </c>
      <c r="G108" s="30">
        <v>2.393969</v>
      </c>
      <c r="H108" s="30">
        <v>2.393969</v>
      </c>
      <c r="I108" s="36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>
      <c r="A109" s="29" t="s">
        <v>107</v>
      </c>
      <c r="B109" s="29" t="s">
        <v>87</v>
      </c>
      <c r="C109" s="29" t="s">
        <v>86</v>
      </c>
      <c r="D109" s="29" t="s">
        <v>308</v>
      </c>
      <c r="E109" s="29" t="s">
        <v>165</v>
      </c>
      <c r="F109" s="30">
        <v>0.2526</v>
      </c>
      <c r="G109" s="30">
        <v>0.2526</v>
      </c>
      <c r="H109" s="30">
        <v>0.2526</v>
      </c>
      <c r="I109" s="36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>
      <c r="A110" s="29" t="s">
        <v>107</v>
      </c>
      <c r="B110" s="29" t="s">
        <v>87</v>
      </c>
      <c r="C110" s="29" t="s">
        <v>138</v>
      </c>
      <c r="D110" s="29" t="s">
        <v>308</v>
      </c>
      <c r="E110" s="29" t="s">
        <v>160</v>
      </c>
      <c r="F110" s="30">
        <v>31.076807</v>
      </c>
      <c r="G110" s="30">
        <v>31.076807</v>
      </c>
      <c r="H110" s="30">
        <v>31.076807</v>
      </c>
      <c r="I110" s="36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>
      <c r="A111" s="29" t="s">
        <v>110</v>
      </c>
      <c r="B111" s="29" t="s">
        <v>111</v>
      </c>
      <c r="C111" s="29" t="s">
        <v>87</v>
      </c>
      <c r="D111" s="29" t="s">
        <v>308</v>
      </c>
      <c r="E111" s="29" t="s">
        <v>112</v>
      </c>
      <c r="F111" s="30">
        <v>3.6498</v>
      </c>
      <c r="G111" s="30">
        <v>3.6498</v>
      </c>
      <c r="H111" s="30">
        <v>3.6498</v>
      </c>
      <c r="I111" s="36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>
      <c r="A112" s="29"/>
      <c r="B112" s="29"/>
      <c r="C112" s="29"/>
      <c r="D112" s="29" t="s">
        <v>166</v>
      </c>
      <c r="E112" s="29" t="s">
        <v>167</v>
      </c>
      <c r="F112" s="30">
        <v>24.695971</v>
      </c>
      <c r="G112" s="30">
        <v>24.695971</v>
      </c>
      <c r="H112" s="30">
        <v>24.695971</v>
      </c>
      <c r="I112" s="36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>
      <c r="A113" s="29" t="s">
        <v>95</v>
      </c>
      <c r="B113" s="29" t="s">
        <v>96</v>
      </c>
      <c r="C113" s="29" t="s">
        <v>96</v>
      </c>
      <c r="D113" s="29" t="s">
        <v>308</v>
      </c>
      <c r="E113" s="29" t="s">
        <v>98</v>
      </c>
      <c r="F113" s="30">
        <v>2.67808</v>
      </c>
      <c r="G113" s="30">
        <v>2.67808</v>
      </c>
      <c r="H113" s="30">
        <v>2.67808</v>
      </c>
      <c r="I113" s="36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>
      <c r="A114" s="29" t="s">
        <v>95</v>
      </c>
      <c r="B114" s="29" t="s">
        <v>96</v>
      </c>
      <c r="C114" s="29" t="s">
        <v>99</v>
      </c>
      <c r="D114" s="29" t="s">
        <v>308</v>
      </c>
      <c r="E114" s="29" t="s">
        <v>100</v>
      </c>
      <c r="F114" s="30">
        <v>1.33904</v>
      </c>
      <c r="G114" s="30">
        <v>1.33904</v>
      </c>
      <c r="H114" s="30">
        <v>1.33904</v>
      </c>
      <c r="I114" s="36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>
      <c r="A115" s="29" t="s">
        <v>101</v>
      </c>
      <c r="B115" s="29" t="s">
        <v>102</v>
      </c>
      <c r="C115" s="29" t="s">
        <v>111</v>
      </c>
      <c r="D115" s="29" t="s">
        <v>308</v>
      </c>
      <c r="E115" s="29" t="s">
        <v>130</v>
      </c>
      <c r="F115" s="30">
        <v>1.319964</v>
      </c>
      <c r="G115" s="30">
        <v>1.319964</v>
      </c>
      <c r="H115" s="30">
        <v>1.319964</v>
      </c>
      <c r="I115" s="36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>
      <c r="A116" s="29" t="s">
        <v>107</v>
      </c>
      <c r="B116" s="29" t="s">
        <v>96</v>
      </c>
      <c r="C116" s="29" t="s">
        <v>126</v>
      </c>
      <c r="D116" s="29" t="s">
        <v>308</v>
      </c>
      <c r="E116" s="29" t="s">
        <v>168</v>
      </c>
      <c r="F116" s="30">
        <v>17.350327</v>
      </c>
      <c r="G116" s="30">
        <v>17.350327</v>
      </c>
      <c r="H116" s="30">
        <v>17.350327</v>
      </c>
      <c r="I116" s="36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>
      <c r="A117" s="29" t="s">
        <v>110</v>
      </c>
      <c r="B117" s="29" t="s">
        <v>111</v>
      </c>
      <c r="C117" s="29" t="s">
        <v>87</v>
      </c>
      <c r="D117" s="29" t="s">
        <v>308</v>
      </c>
      <c r="E117" s="29" t="s">
        <v>112</v>
      </c>
      <c r="F117" s="30">
        <v>2.00856</v>
      </c>
      <c r="G117" s="30">
        <v>2.00856</v>
      </c>
      <c r="H117" s="30">
        <v>2.00856</v>
      </c>
      <c r="I117" s="36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16"/>
  <sheetViews>
    <sheetView workbookViewId="0">
      <selection activeCell="K9" sqref="K9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6" width="9.375" style="1" customWidth="1"/>
    <col min="7" max="7" width="9.625" style="1" customWidth="1"/>
    <col min="8" max="8" width="8.375" style="1" customWidth="1"/>
    <col min="9" max="9" width="9.125" style="1" customWidth="1"/>
    <col min="10" max="10" width="5.625" style="1" customWidth="1"/>
    <col min="11" max="11" width="7.625" style="1" customWidth="1"/>
    <col min="12" max="12" width="7.5" style="1" customWidth="1"/>
    <col min="13" max="13" width="6" style="1" customWidth="1"/>
    <col min="14" max="14" width="7.5" style="1" customWidth="1"/>
    <col min="15" max="15" width="4.87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341</v>
      </c>
      <c r="Y1" s="9"/>
    </row>
    <row r="2" ht="19.5" customHeight="1" spans="1:25">
      <c r="A2" s="3" t="s">
        <v>342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6" t="s">
        <v>3</v>
      </c>
      <c r="X3" s="26"/>
      <c r="Y3" s="26"/>
    </row>
    <row r="4" ht="25.5" customHeight="1" spans="1:25">
      <c r="A4" s="4" t="s">
        <v>56</v>
      </c>
      <c r="B4" s="4"/>
      <c r="C4" s="4"/>
      <c r="D4" s="4" t="s">
        <v>315</v>
      </c>
      <c r="E4" s="4" t="s">
        <v>343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79</v>
      </c>
      <c r="B6" s="4" t="s">
        <v>79</v>
      </c>
      <c r="C6" s="4" t="s">
        <v>79</v>
      </c>
      <c r="D6" s="4" t="s">
        <v>80</v>
      </c>
      <c r="E6" s="4" t="s">
        <v>80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19"/>
      <c r="B7" s="20"/>
      <c r="C7" s="21"/>
      <c r="D7" s="22"/>
      <c r="E7" s="23" t="s">
        <v>9</v>
      </c>
      <c r="F7" s="24">
        <v>1590.358936</v>
      </c>
      <c r="G7" s="24">
        <v>1380.038816</v>
      </c>
      <c r="H7" s="24">
        <v>1202.570514</v>
      </c>
      <c r="I7" s="24">
        <v>158.049321</v>
      </c>
      <c r="J7" s="24">
        <v>19.418981</v>
      </c>
      <c r="K7" s="24">
        <v>210.32012</v>
      </c>
      <c r="L7" s="24">
        <v>36.16812</v>
      </c>
      <c r="M7" s="24">
        <v>99.332</v>
      </c>
      <c r="N7" s="24">
        <v>74.82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  <c r="V7" s="25">
        <v>0</v>
      </c>
      <c r="W7" s="25">
        <v>0</v>
      </c>
      <c r="X7" s="25">
        <v>0</v>
      </c>
      <c r="Y7" s="25">
        <v>0</v>
      </c>
    </row>
    <row r="8" ht="14.25" customHeight="1" spans="1:25">
      <c r="A8" s="19"/>
      <c r="B8" s="20"/>
      <c r="C8" s="21"/>
      <c r="D8" s="22" t="s">
        <v>81</v>
      </c>
      <c r="E8" s="23" t="s">
        <v>82</v>
      </c>
      <c r="F8" s="24">
        <v>1590.358936</v>
      </c>
      <c r="G8" s="24">
        <v>1380.038816</v>
      </c>
      <c r="H8" s="24">
        <v>1202.570514</v>
      </c>
      <c r="I8" s="24">
        <v>158.049321</v>
      </c>
      <c r="J8" s="24">
        <v>19.418981</v>
      </c>
      <c r="K8" s="24">
        <v>210.32012</v>
      </c>
      <c r="L8" s="24">
        <v>36.16812</v>
      </c>
      <c r="M8" s="24">
        <v>99.332</v>
      </c>
      <c r="N8" s="24">
        <v>74.82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</row>
    <row r="9" ht="14.25" customHeight="1" spans="1:25">
      <c r="A9" s="19"/>
      <c r="B9" s="20"/>
      <c r="C9" s="21"/>
      <c r="D9" s="22" t="s">
        <v>83</v>
      </c>
      <c r="E9" s="23" t="s">
        <v>84</v>
      </c>
      <c r="F9" s="24">
        <v>703.886597</v>
      </c>
      <c r="G9" s="24">
        <v>539.846537</v>
      </c>
      <c r="H9" s="24">
        <v>471.354117</v>
      </c>
      <c r="I9" s="24">
        <v>57.849826</v>
      </c>
      <c r="J9" s="24">
        <v>10.642594</v>
      </c>
      <c r="K9" s="24">
        <v>164.04006</v>
      </c>
      <c r="L9" s="24">
        <v>18.28806</v>
      </c>
      <c r="M9" s="24">
        <v>83.892</v>
      </c>
      <c r="N9" s="24">
        <v>61.86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</row>
    <row r="10" ht="14.25" customHeight="1" spans="1:25">
      <c r="A10" s="19" t="s">
        <v>85</v>
      </c>
      <c r="B10" s="20" t="s">
        <v>86</v>
      </c>
      <c r="C10" s="21" t="s">
        <v>87</v>
      </c>
      <c r="D10" s="22" t="s">
        <v>88</v>
      </c>
      <c r="E10" s="23" t="s">
        <v>89</v>
      </c>
      <c r="F10" s="24">
        <v>284.760789</v>
      </c>
      <c r="G10" s="24">
        <v>266.472729</v>
      </c>
      <c r="H10" s="24">
        <v>204.545303</v>
      </c>
      <c r="I10" s="24">
        <v>57.849826</v>
      </c>
      <c r="J10" s="24">
        <v>4.0776</v>
      </c>
      <c r="K10" s="24">
        <v>18.28806</v>
      </c>
      <c r="L10" s="24">
        <v>18.28806</v>
      </c>
      <c r="M10" s="24">
        <v>0</v>
      </c>
      <c r="N10" s="24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5">
        <v>0</v>
      </c>
      <c r="U10" s="25">
        <v>0</v>
      </c>
      <c r="V10" s="25">
        <v>0</v>
      </c>
      <c r="W10" s="25">
        <v>0</v>
      </c>
      <c r="X10" s="25">
        <v>0</v>
      </c>
      <c r="Y10" s="25">
        <v>0</v>
      </c>
    </row>
    <row r="11" ht="14.25" customHeight="1" spans="1:27">
      <c r="A11" s="19" t="s">
        <v>85</v>
      </c>
      <c r="B11" s="20" t="s">
        <v>90</v>
      </c>
      <c r="C11" s="21" t="s">
        <v>91</v>
      </c>
      <c r="D11" s="22" t="s">
        <v>88</v>
      </c>
      <c r="E11" s="23" t="s">
        <v>92</v>
      </c>
      <c r="F11" s="24">
        <v>12.96</v>
      </c>
      <c r="G11" s="24">
        <v>0</v>
      </c>
      <c r="H11" s="24">
        <v>0</v>
      </c>
      <c r="I11" s="24">
        <v>0</v>
      </c>
      <c r="J11" s="24">
        <v>0</v>
      </c>
      <c r="K11" s="24">
        <v>12.96</v>
      </c>
      <c r="L11" s="24">
        <v>0</v>
      </c>
      <c r="M11" s="24">
        <v>0</v>
      </c>
      <c r="N11" s="24">
        <v>12.96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5">
        <v>0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  <c r="AA11" s="1">
        <v>10000</v>
      </c>
    </row>
    <row r="12" ht="14.25" customHeight="1" spans="1:25">
      <c r="A12" s="19" t="s">
        <v>93</v>
      </c>
      <c r="B12" s="20" t="s">
        <v>91</v>
      </c>
      <c r="C12" s="21" t="s">
        <v>91</v>
      </c>
      <c r="D12" s="22" t="s">
        <v>88</v>
      </c>
      <c r="E12" s="23" t="s">
        <v>94</v>
      </c>
      <c r="F12" s="24">
        <v>0.5</v>
      </c>
      <c r="G12" s="24">
        <v>0</v>
      </c>
      <c r="H12" s="24">
        <v>0</v>
      </c>
      <c r="I12" s="24">
        <v>0</v>
      </c>
      <c r="J12" s="24">
        <v>0</v>
      </c>
      <c r="K12" s="24">
        <v>0.5</v>
      </c>
      <c r="L12" s="24">
        <v>0</v>
      </c>
      <c r="M12" s="24">
        <v>0.5</v>
      </c>
      <c r="N12" s="24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</row>
    <row r="13" ht="14.25" customHeight="1" spans="1:25">
      <c r="A13" s="19" t="s">
        <v>95</v>
      </c>
      <c r="B13" s="20" t="s">
        <v>96</v>
      </c>
      <c r="C13" s="21" t="s">
        <v>87</v>
      </c>
      <c r="D13" s="22" t="s">
        <v>88</v>
      </c>
      <c r="E13" s="23" t="s">
        <v>97</v>
      </c>
      <c r="F13" s="24">
        <v>5.42982</v>
      </c>
      <c r="G13" s="24">
        <v>5.42982</v>
      </c>
      <c r="H13" s="24">
        <v>0</v>
      </c>
      <c r="I13" s="24">
        <v>0</v>
      </c>
      <c r="J13" s="24">
        <v>5.42982</v>
      </c>
      <c r="K13" s="24">
        <v>0</v>
      </c>
      <c r="L13" s="24">
        <v>0</v>
      </c>
      <c r="M13" s="24">
        <v>0</v>
      </c>
      <c r="N13" s="24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5">
        <v>0</v>
      </c>
      <c r="Y13" s="25">
        <v>0</v>
      </c>
    </row>
    <row r="14" ht="14.25" customHeight="1" spans="1:25">
      <c r="A14" s="19" t="s">
        <v>95</v>
      </c>
      <c r="B14" s="20" t="s">
        <v>96</v>
      </c>
      <c r="C14" s="21" t="s">
        <v>96</v>
      </c>
      <c r="D14" s="22" t="s">
        <v>88</v>
      </c>
      <c r="E14" s="23" t="s">
        <v>98</v>
      </c>
      <c r="F14" s="24">
        <v>38.830608</v>
      </c>
      <c r="G14" s="24">
        <v>38.830608</v>
      </c>
      <c r="H14" s="24">
        <v>38.830608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5">
        <v>0</v>
      </c>
      <c r="W14" s="25">
        <v>0</v>
      </c>
      <c r="X14" s="25">
        <v>0</v>
      </c>
      <c r="Y14" s="25">
        <v>0</v>
      </c>
    </row>
    <row r="15" ht="14.25" customHeight="1" spans="1:25">
      <c r="A15" s="19" t="s">
        <v>95</v>
      </c>
      <c r="B15" s="20" t="s">
        <v>96</v>
      </c>
      <c r="C15" s="21" t="s">
        <v>99</v>
      </c>
      <c r="D15" s="22" t="s">
        <v>88</v>
      </c>
      <c r="E15" s="23" t="s">
        <v>100</v>
      </c>
      <c r="F15" s="24">
        <v>18.831144</v>
      </c>
      <c r="G15" s="24">
        <v>18.831144</v>
      </c>
      <c r="H15" s="24">
        <v>18.831144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</row>
    <row r="16" ht="14.25" customHeight="1" spans="1:25">
      <c r="A16" s="19" t="s">
        <v>101</v>
      </c>
      <c r="B16" s="20" t="s">
        <v>102</v>
      </c>
      <c r="C16" s="21" t="s">
        <v>87</v>
      </c>
      <c r="D16" s="22" t="s">
        <v>88</v>
      </c>
      <c r="E16" s="23" t="s">
        <v>103</v>
      </c>
      <c r="F16" s="24">
        <v>18.944323</v>
      </c>
      <c r="G16" s="24">
        <v>18.944323</v>
      </c>
      <c r="H16" s="24">
        <v>18.944323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</row>
    <row r="17" ht="14.25" customHeight="1" spans="1:25">
      <c r="A17" s="19" t="s">
        <v>101</v>
      </c>
      <c r="B17" s="20" t="s">
        <v>102</v>
      </c>
      <c r="C17" s="21" t="s">
        <v>86</v>
      </c>
      <c r="D17" s="22" t="s">
        <v>88</v>
      </c>
      <c r="E17" s="23" t="s">
        <v>104</v>
      </c>
      <c r="F17" s="24">
        <v>7.548157</v>
      </c>
      <c r="G17" s="24">
        <v>7.548157</v>
      </c>
      <c r="H17" s="24">
        <v>6.412983</v>
      </c>
      <c r="I17" s="24">
        <v>0</v>
      </c>
      <c r="J17" s="24">
        <v>1.135174</v>
      </c>
      <c r="K17" s="24">
        <v>0</v>
      </c>
      <c r="L17" s="24">
        <v>0</v>
      </c>
      <c r="M17" s="24">
        <v>0</v>
      </c>
      <c r="N17" s="24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0</v>
      </c>
      <c r="W17" s="25">
        <v>0</v>
      </c>
      <c r="X17" s="25">
        <v>0</v>
      </c>
      <c r="Y17" s="25">
        <v>0</v>
      </c>
    </row>
    <row r="18" ht="14.25" customHeight="1" spans="1:25">
      <c r="A18" s="19" t="s">
        <v>105</v>
      </c>
      <c r="B18" s="20" t="s">
        <v>96</v>
      </c>
      <c r="C18" s="21" t="s">
        <v>87</v>
      </c>
      <c r="D18" s="22" t="s">
        <v>88</v>
      </c>
      <c r="E18" s="23" t="s">
        <v>106</v>
      </c>
      <c r="F18" s="24">
        <v>61.692</v>
      </c>
      <c r="G18" s="24">
        <v>0</v>
      </c>
      <c r="H18" s="24">
        <v>0</v>
      </c>
      <c r="I18" s="24">
        <v>0</v>
      </c>
      <c r="J18" s="24">
        <v>0</v>
      </c>
      <c r="K18" s="24">
        <v>61.692</v>
      </c>
      <c r="L18" s="24">
        <v>0</v>
      </c>
      <c r="M18" s="24">
        <v>61.692</v>
      </c>
      <c r="N18" s="24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</row>
    <row r="19" ht="14.25" customHeight="1" spans="1:25">
      <c r="A19" s="19" t="s">
        <v>107</v>
      </c>
      <c r="B19" s="20" t="s">
        <v>108</v>
      </c>
      <c r="C19" s="21" t="s">
        <v>96</v>
      </c>
      <c r="D19" s="22" t="s">
        <v>88</v>
      </c>
      <c r="E19" s="23" t="s">
        <v>109</v>
      </c>
      <c r="F19" s="24">
        <v>225.2668</v>
      </c>
      <c r="G19" s="24">
        <v>154.6668</v>
      </c>
      <c r="H19" s="24">
        <v>154.6668</v>
      </c>
      <c r="I19" s="24">
        <v>0</v>
      </c>
      <c r="J19" s="24">
        <v>0</v>
      </c>
      <c r="K19" s="24">
        <v>70.6</v>
      </c>
      <c r="L19" s="24">
        <v>0</v>
      </c>
      <c r="M19" s="24">
        <v>21.7</v>
      </c>
      <c r="N19" s="24">
        <v>48.9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5">
        <v>0</v>
      </c>
      <c r="W19" s="25">
        <v>0</v>
      </c>
      <c r="X19" s="25">
        <v>0</v>
      </c>
      <c r="Y19" s="25">
        <v>0</v>
      </c>
    </row>
    <row r="20" ht="14.25" customHeight="1" spans="1:25">
      <c r="A20" s="19" t="s">
        <v>110</v>
      </c>
      <c r="B20" s="20" t="s">
        <v>111</v>
      </c>
      <c r="C20" s="21" t="s">
        <v>87</v>
      </c>
      <c r="D20" s="22" t="s">
        <v>88</v>
      </c>
      <c r="E20" s="23" t="s">
        <v>112</v>
      </c>
      <c r="F20" s="24">
        <v>29.122956</v>
      </c>
      <c r="G20" s="24">
        <v>29.122956</v>
      </c>
      <c r="H20" s="24">
        <v>29.122956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</row>
    <row r="21" ht="14.25" customHeight="1" spans="1:25">
      <c r="A21" s="19"/>
      <c r="B21" s="20"/>
      <c r="C21" s="21"/>
      <c r="D21" s="22" t="s">
        <v>113</v>
      </c>
      <c r="E21" s="23" t="s">
        <v>114</v>
      </c>
      <c r="F21" s="24">
        <v>40.345604</v>
      </c>
      <c r="G21" s="24">
        <v>38.145604</v>
      </c>
      <c r="H21" s="24">
        <v>33.105064</v>
      </c>
      <c r="I21" s="24">
        <v>5.04054</v>
      </c>
      <c r="J21" s="24">
        <v>0</v>
      </c>
      <c r="K21" s="24">
        <v>2.2</v>
      </c>
      <c r="L21" s="24">
        <v>0</v>
      </c>
      <c r="M21" s="24">
        <v>2.2</v>
      </c>
      <c r="N21" s="24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</row>
    <row r="22" ht="14.25" customHeight="1" spans="1:25">
      <c r="A22" s="19" t="s">
        <v>85</v>
      </c>
      <c r="B22" s="20" t="s">
        <v>87</v>
      </c>
      <c r="C22" s="21" t="s">
        <v>87</v>
      </c>
      <c r="D22" s="22" t="s">
        <v>88</v>
      </c>
      <c r="E22" s="23" t="s">
        <v>115</v>
      </c>
      <c r="F22" s="24">
        <v>27.977768</v>
      </c>
      <c r="G22" s="24">
        <v>25.777768</v>
      </c>
      <c r="H22" s="24">
        <v>20.737228</v>
      </c>
      <c r="I22" s="24">
        <v>5.04054</v>
      </c>
      <c r="J22" s="24">
        <v>0</v>
      </c>
      <c r="K22" s="24">
        <v>2.2</v>
      </c>
      <c r="L22" s="24">
        <v>0</v>
      </c>
      <c r="M22" s="24">
        <v>2.2</v>
      </c>
      <c r="N22" s="24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</row>
    <row r="23" ht="14.25" customHeight="1" spans="1:25">
      <c r="A23" s="19" t="s">
        <v>95</v>
      </c>
      <c r="B23" s="20" t="s">
        <v>96</v>
      </c>
      <c r="C23" s="21" t="s">
        <v>96</v>
      </c>
      <c r="D23" s="22" t="s">
        <v>88</v>
      </c>
      <c r="E23" s="23" t="s">
        <v>98</v>
      </c>
      <c r="F23" s="24">
        <v>4.22832</v>
      </c>
      <c r="G23" s="24">
        <v>4.22832</v>
      </c>
      <c r="H23" s="24">
        <v>4.22832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</row>
    <row r="24" ht="14.25" customHeight="1" spans="1:25">
      <c r="A24" s="19" t="s">
        <v>95</v>
      </c>
      <c r="B24" s="20" t="s">
        <v>96</v>
      </c>
      <c r="C24" s="21" t="s">
        <v>99</v>
      </c>
      <c r="D24" s="22" t="s">
        <v>88</v>
      </c>
      <c r="E24" s="23" t="s">
        <v>100</v>
      </c>
      <c r="F24" s="24">
        <v>2.11416</v>
      </c>
      <c r="G24" s="24">
        <v>2.11416</v>
      </c>
      <c r="H24" s="24">
        <v>2.11416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</row>
    <row r="25" ht="14.25" customHeight="1" spans="1:25">
      <c r="A25" s="19" t="s">
        <v>101</v>
      </c>
      <c r="B25" s="20" t="s">
        <v>102</v>
      </c>
      <c r="C25" s="21" t="s">
        <v>87</v>
      </c>
      <c r="D25" s="22" t="s">
        <v>88</v>
      </c>
      <c r="E25" s="23" t="s">
        <v>103</v>
      </c>
      <c r="F25" s="24">
        <v>2.061306</v>
      </c>
      <c r="G25" s="24">
        <v>2.061306</v>
      </c>
      <c r="H25" s="24">
        <v>2.061306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</row>
    <row r="26" ht="14.25" customHeight="1" spans="1:25">
      <c r="A26" s="19" t="s">
        <v>101</v>
      </c>
      <c r="B26" s="20" t="s">
        <v>102</v>
      </c>
      <c r="C26" s="21" t="s">
        <v>86</v>
      </c>
      <c r="D26" s="22" t="s">
        <v>88</v>
      </c>
      <c r="E26" s="23" t="s">
        <v>104</v>
      </c>
      <c r="F26" s="24">
        <v>0.79281</v>
      </c>
      <c r="G26" s="24">
        <v>0.79281</v>
      </c>
      <c r="H26" s="24">
        <v>0.79281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</row>
    <row r="27" ht="14.25" customHeight="1" spans="1:25">
      <c r="A27" s="19" t="s">
        <v>110</v>
      </c>
      <c r="B27" s="20" t="s">
        <v>111</v>
      </c>
      <c r="C27" s="21" t="s">
        <v>87</v>
      </c>
      <c r="D27" s="22" t="s">
        <v>88</v>
      </c>
      <c r="E27" s="23" t="s">
        <v>112</v>
      </c>
      <c r="F27" s="24">
        <v>3.17124</v>
      </c>
      <c r="G27" s="24">
        <v>3.17124</v>
      </c>
      <c r="H27" s="24">
        <v>3.17124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</row>
    <row r="28" ht="14.25" customHeight="1" spans="1:25">
      <c r="A28" s="19"/>
      <c r="B28" s="20"/>
      <c r="C28" s="21"/>
      <c r="D28" s="22" t="s">
        <v>116</v>
      </c>
      <c r="E28" s="23" t="s">
        <v>117</v>
      </c>
      <c r="F28" s="24">
        <v>60.657674</v>
      </c>
      <c r="G28" s="24">
        <v>55.217674</v>
      </c>
      <c r="H28" s="24">
        <v>47.696328</v>
      </c>
      <c r="I28" s="24">
        <v>7.521346</v>
      </c>
      <c r="J28" s="24">
        <v>0</v>
      </c>
      <c r="K28" s="24">
        <v>5.44</v>
      </c>
      <c r="L28" s="24">
        <v>0</v>
      </c>
      <c r="M28" s="24">
        <v>5.44</v>
      </c>
      <c r="N28" s="24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</row>
    <row r="29" ht="14.25" customHeight="1" spans="1:25">
      <c r="A29" s="19" t="s">
        <v>85</v>
      </c>
      <c r="B29" s="20" t="s">
        <v>118</v>
      </c>
      <c r="C29" s="21" t="s">
        <v>87</v>
      </c>
      <c r="D29" s="22" t="s">
        <v>88</v>
      </c>
      <c r="E29" s="23" t="s">
        <v>119</v>
      </c>
      <c r="F29" s="24">
        <v>43.217714</v>
      </c>
      <c r="G29" s="24">
        <v>37.777714</v>
      </c>
      <c r="H29" s="24">
        <v>30.256368</v>
      </c>
      <c r="I29" s="24">
        <v>7.521346</v>
      </c>
      <c r="J29" s="24">
        <v>0</v>
      </c>
      <c r="K29" s="24">
        <v>5.44</v>
      </c>
      <c r="L29" s="24">
        <v>0</v>
      </c>
      <c r="M29" s="24">
        <v>5.44</v>
      </c>
      <c r="N29" s="24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</row>
    <row r="30" ht="14.25" customHeight="1" spans="1:25">
      <c r="A30" s="19" t="s">
        <v>95</v>
      </c>
      <c r="B30" s="20" t="s">
        <v>96</v>
      </c>
      <c r="C30" s="21" t="s">
        <v>96</v>
      </c>
      <c r="D30" s="22" t="s">
        <v>88</v>
      </c>
      <c r="E30" s="23" t="s">
        <v>98</v>
      </c>
      <c r="F30" s="24">
        <v>6.026768</v>
      </c>
      <c r="G30" s="24">
        <v>6.026768</v>
      </c>
      <c r="H30" s="24">
        <v>6.026768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</row>
    <row r="31" ht="14.25" customHeight="1" spans="1:25">
      <c r="A31" s="19" t="s">
        <v>95</v>
      </c>
      <c r="B31" s="20" t="s">
        <v>96</v>
      </c>
      <c r="C31" s="21" t="s">
        <v>99</v>
      </c>
      <c r="D31" s="22" t="s">
        <v>88</v>
      </c>
      <c r="E31" s="23" t="s">
        <v>100</v>
      </c>
      <c r="F31" s="24">
        <v>3.013384</v>
      </c>
      <c r="G31" s="24">
        <v>3.013384</v>
      </c>
      <c r="H31" s="24">
        <v>3.013384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</row>
    <row r="32" ht="14.25" customHeight="1" spans="1:25">
      <c r="A32" s="19" t="s">
        <v>101</v>
      </c>
      <c r="B32" s="20" t="s">
        <v>102</v>
      </c>
      <c r="C32" s="21" t="s">
        <v>87</v>
      </c>
      <c r="D32" s="22" t="s">
        <v>88</v>
      </c>
      <c r="E32" s="23" t="s">
        <v>103</v>
      </c>
      <c r="F32" s="24">
        <v>2.938049</v>
      </c>
      <c r="G32" s="24">
        <v>2.938049</v>
      </c>
      <c r="H32" s="24">
        <v>2.938049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</row>
    <row r="33" ht="14.25" customHeight="1" spans="1:25">
      <c r="A33" s="19" t="s">
        <v>101</v>
      </c>
      <c r="B33" s="20" t="s">
        <v>102</v>
      </c>
      <c r="C33" s="21" t="s">
        <v>86</v>
      </c>
      <c r="D33" s="22" t="s">
        <v>88</v>
      </c>
      <c r="E33" s="23" t="s">
        <v>104</v>
      </c>
      <c r="F33" s="24">
        <v>0.941683</v>
      </c>
      <c r="G33" s="24">
        <v>0.941683</v>
      </c>
      <c r="H33" s="24">
        <v>0.941683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</row>
    <row r="34" ht="14.25" customHeight="1" spans="1:25">
      <c r="A34" s="19" t="s">
        <v>110</v>
      </c>
      <c r="B34" s="20" t="s">
        <v>111</v>
      </c>
      <c r="C34" s="21" t="s">
        <v>87</v>
      </c>
      <c r="D34" s="22" t="s">
        <v>88</v>
      </c>
      <c r="E34" s="23" t="s">
        <v>112</v>
      </c>
      <c r="F34" s="24">
        <v>4.520076</v>
      </c>
      <c r="G34" s="24">
        <v>4.520076</v>
      </c>
      <c r="H34" s="24">
        <v>4.520076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</row>
    <row r="35" ht="14.25" customHeight="1" spans="1:25">
      <c r="A35" s="19"/>
      <c r="B35" s="20"/>
      <c r="C35" s="21"/>
      <c r="D35" s="22" t="s">
        <v>120</v>
      </c>
      <c r="E35" s="23" t="s">
        <v>121</v>
      </c>
      <c r="F35" s="24">
        <v>3</v>
      </c>
      <c r="G35" s="24">
        <v>0</v>
      </c>
      <c r="H35" s="24">
        <v>0</v>
      </c>
      <c r="I35" s="24">
        <v>0</v>
      </c>
      <c r="J35" s="24">
        <v>0</v>
      </c>
      <c r="K35" s="24">
        <v>3</v>
      </c>
      <c r="L35" s="24">
        <v>0</v>
      </c>
      <c r="M35" s="24">
        <v>3</v>
      </c>
      <c r="N35" s="24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</row>
    <row r="36" ht="14.25" customHeight="1" spans="1:25">
      <c r="A36" s="19" t="s">
        <v>85</v>
      </c>
      <c r="B36" s="20" t="s">
        <v>122</v>
      </c>
      <c r="C36" s="21" t="s">
        <v>87</v>
      </c>
      <c r="D36" s="22" t="s">
        <v>88</v>
      </c>
      <c r="E36" s="23" t="s">
        <v>123</v>
      </c>
      <c r="F36" s="24">
        <v>3</v>
      </c>
      <c r="G36" s="24">
        <v>0</v>
      </c>
      <c r="H36" s="24">
        <v>0</v>
      </c>
      <c r="I36" s="24">
        <v>0</v>
      </c>
      <c r="J36" s="24">
        <v>0</v>
      </c>
      <c r="K36" s="24">
        <v>3</v>
      </c>
      <c r="L36" s="24">
        <v>0</v>
      </c>
      <c r="M36" s="24">
        <v>3</v>
      </c>
      <c r="N36" s="24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</row>
    <row r="37" ht="14.25" customHeight="1" spans="1:25">
      <c r="A37" s="19"/>
      <c r="B37" s="20"/>
      <c r="C37" s="21"/>
      <c r="D37" s="22" t="s">
        <v>124</v>
      </c>
      <c r="E37" s="23" t="s">
        <v>125</v>
      </c>
      <c r="F37" s="24">
        <v>82.07611</v>
      </c>
      <c r="G37" s="24">
        <v>79.27611</v>
      </c>
      <c r="H37" s="24">
        <v>66.265131</v>
      </c>
      <c r="I37" s="24">
        <v>11.786192</v>
      </c>
      <c r="J37" s="24">
        <v>1.224787</v>
      </c>
      <c r="K37" s="24">
        <v>2.8</v>
      </c>
      <c r="L37" s="24">
        <v>0</v>
      </c>
      <c r="M37" s="24">
        <v>2.8</v>
      </c>
      <c r="N37" s="24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</row>
    <row r="38" ht="14.25" customHeight="1" spans="1:25">
      <c r="A38" s="19" t="s">
        <v>85</v>
      </c>
      <c r="B38" s="20" t="s">
        <v>99</v>
      </c>
      <c r="C38" s="21" t="s">
        <v>126</v>
      </c>
      <c r="D38" s="22" t="s">
        <v>127</v>
      </c>
      <c r="E38" s="23" t="s">
        <v>128</v>
      </c>
      <c r="F38" s="24">
        <v>56.515952</v>
      </c>
      <c r="G38" s="24">
        <v>53.715952</v>
      </c>
      <c r="H38" s="24">
        <v>41.92976</v>
      </c>
      <c r="I38" s="24">
        <v>11.786192</v>
      </c>
      <c r="J38" s="24">
        <v>0</v>
      </c>
      <c r="K38" s="24">
        <v>2.8</v>
      </c>
      <c r="L38" s="24">
        <v>0</v>
      </c>
      <c r="M38" s="24">
        <v>2.8</v>
      </c>
      <c r="N38" s="24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</row>
    <row r="39" ht="14.25" customHeight="1" spans="1:25">
      <c r="A39" s="19" t="s">
        <v>95</v>
      </c>
      <c r="B39" s="20" t="s">
        <v>96</v>
      </c>
      <c r="C39" s="21" t="s">
        <v>111</v>
      </c>
      <c r="D39" s="22" t="s">
        <v>127</v>
      </c>
      <c r="E39" s="23" t="s">
        <v>129</v>
      </c>
      <c r="F39" s="24">
        <v>1.05542</v>
      </c>
      <c r="G39" s="24">
        <v>1.05542</v>
      </c>
      <c r="H39" s="24">
        <v>0</v>
      </c>
      <c r="I39" s="24">
        <v>0</v>
      </c>
      <c r="J39" s="24">
        <v>1.05542</v>
      </c>
      <c r="K39" s="24">
        <v>0</v>
      </c>
      <c r="L39" s="24">
        <v>0</v>
      </c>
      <c r="M39" s="24">
        <v>0</v>
      </c>
      <c r="N39" s="24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</row>
    <row r="40" ht="14.25" customHeight="1" spans="1:25">
      <c r="A40" s="19" t="s">
        <v>95</v>
      </c>
      <c r="B40" s="20" t="s">
        <v>96</v>
      </c>
      <c r="C40" s="21" t="s">
        <v>96</v>
      </c>
      <c r="D40" s="22" t="s">
        <v>127</v>
      </c>
      <c r="E40" s="23" t="s">
        <v>98</v>
      </c>
      <c r="F40" s="24">
        <v>8.369536</v>
      </c>
      <c r="G40" s="24">
        <v>8.369536</v>
      </c>
      <c r="H40" s="24">
        <v>8.369536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</row>
    <row r="41" ht="14.25" customHeight="1" spans="1:25">
      <c r="A41" s="19" t="s">
        <v>95</v>
      </c>
      <c r="B41" s="20" t="s">
        <v>96</v>
      </c>
      <c r="C41" s="21" t="s">
        <v>99</v>
      </c>
      <c r="D41" s="22" t="s">
        <v>127</v>
      </c>
      <c r="E41" s="23" t="s">
        <v>100</v>
      </c>
      <c r="F41" s="24">
        <v>4.184768</v>
      </c>
      <c r="G41" s="24">
        <v>4.184768</v>
      </c>
      <c r="H41" s="24">
        <v>4.184768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</row>
    <row r="42" spans="1:25">
      <c r="A42" s="19" t="s">
        <v>101</v>
      </c>
      <c r="B42" s="20" t="s">
        <v>102</v>
      </c>
      <c r="C42" s="21" t="s">
        <v>111</v>
      </c>
      <c r="D42" s="22" t="s">
        <v>127</v>
      </c>
      <c r="E42" s="23" t="s">
        <v>130</v>
      </c>
      <c r="F42" s="24">
        <v>4.080149</v>
      </c>
      <c r="G42" s="24">
        <v>4.080149</v>
      </c>
      <c r="H42" s="24">
        <v>4.080149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</row>
    <row r="43" spans="1:25">
      <c r="A43" s="19" t="s">
        <v>101</v>
      </c>
      <c r="B43" s="20" t="s">
        <v>102</v>
      </c>
      <c r="C43" s="21" t="s">
        <v>86</v>
      </c>
      <c r="D43" s="22" t="s">
        <v>127</v>
      </c>
      <c r="E43" s="23" t="s">
        <v>104</v>
      </c>
      <c r="F43" s="24">
        <v>1.593133</v>
      </c>
      <c r="G43" s="24">
        <v>1.593133</v>
      </c>
      <c r="H43" s="24">
        <v>1.423766</v>
      </c>
      <c r="I43" s="24">
        <v>0</v>
      </c>
      <c r="J43" s="24">
        <v>0.169367</v>
      </c>
      <c r="K43" s="24">
        <v>0</v>
      </c>
      <c r="L43" s="24">
        <v>0</v>
      </c>
      <c r="M43" s="24">
        <v>0</v>
      </c>
      <c r="N43" s="24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5">
        <v>0</v>
      </c>
      <c r="X43" s="25">
        <v>0</v>
      </c>
      <c r="Y43" s="25">
        <v>0</v>
      </c>
    </row>
    <row r="44" spans="1:25">
      <c r="A44" s="19" t="s">
        <v>110</v>
      </c>
      <c r="B44" s="20" t="s">
        <v>111</v>
      </c>
      <c r="C44" s="21" t="s">
        <v>87</v>
      </c>
      <c r="D44" s="22" t="s">
        <v>127</v>
      </c>
      <c r="E44" s="23" t="s">
        <v>112</v>
      </c>
      <c r="F44" s="24">
        <v>6.277152</v>
      </c>
      <c r="G44" s="24">
        <v>6.277152</v>
      </c>
      <c r="H44" s="24">
        <v>6.277152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</row>
    <row r="45" spans="1:25">
      <c r="A45" s="19"/>
      <c r="B45" s="20"/>
      <c r="C45" s="21"/>
      <c r="D45" s="22" t="s">
        <v>131</v>
      </c>
      <c r="E45" s="23" t="s">
        <v>132</v>
      </c>
      <c r="F45" s="24">
        <v>26.189533</v>
      </c>
      <c r="G45" s="24">
        <v>26.189533</v>
      </c>
      <c r="H45" s="24">
        <v>21.422809</v>
      </c>
      <c r="I45" s="24">
        <v>3.022724</v>
      </c>
      <c r="J45" s="24">
        <v>1.744</v>
      </c>
      <c r="K45" s="24">
        <v>0</v>
      </c>
      <c r="L45" s="24">
        <v>0</v>
      </c>
      <c r="M45" s="24">
        <v>0</v>
      </c>
      <c r="N45" s="24">
        <v>0</v>
      </c>
      <c r="O45" s="25">
        <v>0</v>
      </c>
      <c r="P45" s="25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5">
        <v>0</v>
      </c>
      <c r="X45" s="25">
        <v>0</v>
      </c>
      <c r="Y45" s="25">
        <v>0</v>
      </c>
    </row>
    <row r="46" spans="1:25">
      <c r="A46" s="19" t="s">
        <v>133</v>
      </c>
      <c r="B46" s="20" t="s">
        <v>134</v>
      </c>
      <c r="C46" s="21" t="s">
        <v>134</v>
      </c>
      <c r="D46" s="22" t="s">
        <v>127</v>
      </c>
      <c r="E46" s="23" t="s">
        <v>135</v>
      </c>
      <c r="F46" s="24">
        <v>17.363477</v>
      </c>
      <c r="G46" s="24">
        <v>17.363477</v>
      </c>
      <c r="H46" s="24">
        <v>14.340753</v>
      </c>
      <c r="I46" s="24">
        <v>3.022724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0</v>
      </c>
      <c r="Y46" s="25">
        <v>0</v>
      </c>
    </row>
    <row r="47" spans="1:25">
      <c r="A47" s="19" t="s">
        <v>95</v>
      </c>
      <c r="B47" s="20" t="s">
        <v>96</v>
      </c>
      <c r="C47" s="21" t="s">
        <v>111</v>
      </c>
      <c r="D47" s="22" t="s">
        <v>127</v>
      </c>
      <c r="E47" s="23" t="s">
        <v>129</v>
      </c>
      <c r="F47" s="24">
        <v>1.744</v>
      </c>
      <c r="G47" s="24">
        <v>1.744</v>
      </c>
      <c r="H47" s="24">
        <v>0</v>
      </c>
      <c r="I47" s="24">
        <v>0</v>
      </c>
      <c r="J47" s="24">
        <v>1.744</v>
      </c>
      <c r="K47" s="24">
        <v>0</v>
      </c>
      <c r="L47" s="24">
        <v>0</v>
      </c>
      <c r="M47" s="24">
        <v>0</v>
      </c>
      <c r="N47" s="24">
        <v>0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</row>
    <row r="48" ht="22.5" spans="1:25">
      <c r="A48" s="19" t="s">
        <v>95</v>
      </c>
      <c r="B48" s="20" t="s">
        <v>96</v>
      </c>
      <c r="C48" s="21" t="s">
        <v>96</v>
      </c>
      <c r="D48" s="22" t="s">
        <v>127</v>
      </c>
      <c r="E48" s="23" t="s">
        <v>98</v>
      </c>
      <c r="F48" s="24">
        <v>2.581792</v>
      </c>
      <c r="G48" s="24">
        <v>2.581792</v>
      </c>
      <c r="H48" s="24">
        <v>2.581792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</row>
    <row r="49" spans="1:25">
      <c r="A49" s="19" t="s">
        <v>95</v>
      </c>
      <c r="B49" s="20" t="s">
        <v>96</v>
      </c>
      <c r="C49" s="21" t="s">
        <v>99</v>
      </c>
      <c r="D49" s="22" t="s">
        <v>127</v>
      </c>
      <c r="E49" s="23" t="s">
        <v>100</v>
      </c>
      <c r="F49" s="24">
        <v>1.290896</v>
      </c>
      <c r="G49" s="24">
        <v>1.290896</v>
      </c>
      <c r="H49" s="24">
        <v>1.290896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</row>
    <row r="50" spans="1:25">
      <c r="A50" s="19" t="s">
        <v>101</v>
      </c>
      <c r="B50" s="20" t="s">
        <v>102</v>
      </c>
      <c r="C50" s="21" t="s">
        <v>111</v>
      </c>
      <c r="D50" s="22" t="s">
        <v>127</v>
      </c>
      <c r="E50" s="23" t="s">
        <v>130</v>
      </c>
      <c r="F50" s="24">
        <v>1.273024</v>
      </c>
      <c r="G50" s="24">
        <v>1.273024</v>
      </c>
      <c r="H50" s="24">
        <v>1.273024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</row>
    <row r="51" spans="1:25">
      <c r="A51" s="19" t="s">
        <v>110</v>
      </c>
      <c r="B51" s="20" t="s">
        <v>111</v>
      </c>
      <c r="C51" s="21" t="s">
        <v>87</v>
      </c>
      <c r="D51" s="22" t="s">
        <v>127</v>
      </c>
      <c r="E51" s="23" t="s">
        <v>112</v>
      </c>
      <c r="F51" s="24">
        <v>1.936344</v>
      </c>
      <c r="G51" s="24">
        <v>1.936344</v>
      </c>
      <c r="H51" s="24">
        <v>1.936344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</row>
    <row r="52" spans="1:25">
      <c r="A52" s="19"/>
      <c r="B52" s="20"/>
      <c r="C52" s="21"/>
      <c r="D52" s="22" t="s">
        <v>136</v>
      </c>
      <c r="E52" s="23" t="s">
        <v>137</v>
      </c>
      <c r="F52" s="24">
        <v>40.406204</v>
      </c>
      <c r="G52" s="24">
        <v>40.406204</v>
      </c>
      <c r="H52" s="24">
        <v>34.66832</v>
      </c>
      <c r="I52" s="24">
        <v>5.737884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</row>
    <row r="53" ht="22.5" spans="1:25">
      <c r="A53" s="19" t="s">
        <v>95</v>
      </c>
      <c r="B53" s="20" t="s">
        <v>96</v>
      </c>
      <c r="C53" s="21" t="s">
        <v>96</v>
      </c>
      <c r="D53" s="22" t="s">
        <v>127</v>
      </c>
      <c r="E53" s="23" t="s">
        <v>98</v>
      </c>
      <c r="F53" s="24">
        <v>4.303072</v>
      </c>
      <c r="G53" s="24">
        <v>4.303072</v>
      </c>
      <c r="H53" s="24">
        <v>4.303072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</row>
    <row r="54" spans="1:25">
      <c r="A54" s="19" t="s">
        <v>95</v>
      </c>
      <c r="B54" s="20" t="s">
        <v>96</v>
      </c>
      <c r="C54" s="21" t="s">
        <v>99</v>
      </c>
      <c r="D54" s="22" t="s">
        <v>127</v>
      </c>
      <c r="E54" s="23" t="s">
        <v>100</v>
      </c>
      <c r="F54" s="24">
        <v>2.151536</v>
      </c>
      <c r="G54" s="24">
        <v>2.151536</v>
      </c>
      <c r="H54" s="24">
        <v>2.151536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</row>
    <row r="55" spans="1:25">
      <c r="A55" s="19" t="s">
        <v>101</v>
      </c>
      <c r="B55" s="20" t="s">
        <v>102</v>
      </c>
      <c r="C55" s="21" t="s">
        <v>111</v>
      </c>
      <c r="D55" s="22" t="s">
        <v>127</v>
      </c>
      <c r="E55" s="23" t="s">
        <v>130</v>
      </c>
      <c r="F55" s="24">
        <v>2.119348</v>
      </c>
      <c r="G55" s="24">
        <v>2.119348</v>
      </c>
      <c r="H55" s="24">
        <v>2.119348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4">
        <v>0</v>
      </c>
      <c r="O55" s="25">
        <v>0</v>
      </c>
      <c r="P55" s="25">
        <v>0</v>
      </c>
      <c r="Q55" s="25">
        <v>0</v>
      </c>
      <c r="R55" s="25">
        <v>0</v>
      </c>
      <c r="S55" s="25">
        <v>0</v>
      </c>
      <c r="T55" s="25">
        <v>0</v>
      </c>
      <c r="U55" s="25">
        <v>0</v>
      </c>
      <c r="V55" s="25">
        <v>0</v>
      </c>
      <c r="W55" s="25">
        <v>0</v>
      </c>
      <c r="X55" s="25">
        <v>0</v>
      </c>
      <c r="Y55" s="25">
        <v>0</v>
      </c>
    </row>
    <row r="56" spans="1:25">
      <c r="A56" s="19" t="s">
        <v>107</v>
      </c>
      <c r="B56" s="20" t="s">
        <v>111</v>
      </c>
      <c r="C56" s="21" t="s">
        <v>138</v>
      </c>
      <c r="D56" s="22" t="s">
        <v>127</v>
      </c>
      <c r="E56" s="23" t="s">
        <v>139</v>
      </c>
      <c r="F56" s="24">
        <v>28.604944</v>
      </c>
      <c r="G56" s="24">
        <v>28.604944</v>
      </c>
      <c r="H56" s="24">
        <v>22.86706</v>
      </c>
      <c r="I56" s="24">
        <v>5.737884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5">
        <v>0</v>
      </c>
      <c r="P56" s="25">
        <v>0</v>
      </c>
      <c r="Q56" s="25">
        <v>0</v>
      </c>
      <c r="R56" s="25">
        <v>0</v>
      </c>
      <c r="S56" s="25">
        <v>0</v>
      </c>
      <c r="T56" s="25">
        <v>0</v>
      </c>
      <c r="U56" s="25">
        <v>0</v>
      </c>
      <c r="V56" s="25">
        <v>0</v>
      </c>
      <c r="W56" s="25">
        <v>0</v>
      </c>
      <c r="X56" s="25">
        <v>0</v>
      </c>
      <c r="Y56" s="25">
        <v>0</v>
      </c>
    </row>
    <row r="57" spans="1:25">
      <c r="A57" s="19" t="s">
        <v>110</v>
      </c>
      <c r="B57" s="20" t="s">
        <v>111</v>
      </c>
      <c r="C57" s="21" t="s">
        <v>87</v>
      </c>
      <c r="D57" s="22" t="s">
        <v>127</v>
      </c>
      <c r="E57" s="23" t="s">
        <v>112</v>
      </c>
      <c r="F57" s="24">
        <v>3.227304</v>
      </c>
      <c r="G57" s="24">
        <v>3.227304</v>
      </c>
      <c r="H57" s="24">
        <v>3.227304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5">
        <v>0</v>
      </c>
      <c r="P57" s="25">
        <v>0</v>
      </c>
      <c r="Q57" s="25">
        <v>0</v>
      </c>
      <c r="R57" s="25">
        <v>0</v>
      </c>
      <c r="S57" s="25">
        <v>0</v>
      </c>
      <c r="T57" s="25">
        <v>0</v>
      </c>
      <c r="U57" s="25">
        <v>0</v>
      </c>
      <c r="V57" s="25">
        <v>0</v>
      </c>
      <c r="W57" s="25">
        <v>0</v>
      </c>
      <c r="X57" s="25">
        <v>0</v>
      </c>
      <c r="Y57" s="25">
        <v>0</v>
      </c>
    </row>
    <row r="58" spans="1:25">
      <c r="A58" s="19"/>
      <c r="B58" s="20"/>
      <c r="C58" s="21"/>
      <c r="D58" s="22" t="s">
        <v>140</v>
      </c>
      <c r="E58" s="23" t="s">
        <v>141</v>
      </c>
      <c r="F58" s="24">
        <v>108.765748</v>
      </c>
      <c r="G58" s="24">
        <v>95.805748</v>
      </c>
      <c r="H58" s="24">
        <v>80.474432</v>
      </c>
      <c r="I58" s="24">
        <v>12.404316</v>
      </c>
      <c r="J58" s="24">
        <v>2.927</v>
      </c>
      <c r="K58" s="24">
        <v>12.96</v>
      </c>
      <c r="L58" s="24">
        <v>0</v>
      </c>
      <c r="M58" s="24">
        <v>0</v>
      </c>
      <c r="N58" s="24">
        <v>12.96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</row>
    <row r="59" spans="1:25">
      <c r="A59" s="19" t="s">
        <v>95</v>
      </c>
      <c r="B59" s="20" t="s">
        <v>96</v>
      </c>
      <c r="C59" s="21" t="s">
        <v>111</v>
      </c>
      <c r="D59" s="22" t="s">
        <v>127</v>
      </c>
      <c r="E59" s="23" t="s">
        <v>129</v>
      </c>
      <c r="F59" s="24">
        <v>1.079</v>
      </c>
      <c r="G59" s="24">
        <v>1.079</v>
      </c>
      <c r="H59" s="24">
        <v>0</v>
      </c>
      <c r="I59" s="24">
        <v>0</v>
      </c>
      <c r="J59" s="24">
        <v>1.079</v>
      </c>
      <c r="K59" s="24">
        <v>0</v>
      </c>
      <c r="L59" s="24">
        <v>0</v>
      </c>
      <c r="M59" s="24">
        <v>0</v>
      </c>
      <c r="N59" s="24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</row>
    <row r="60" ht="22.5" spans="1:25">
      <c r="A60" s="19" t="s">
        <v>95</v>
      </c>
      <c r="B60" s="20" t="s">
        <v>96</v>
      </c>
      <c r="C60" s="21" t="s">
        <v>96</v>
      </c>
      <c r="D60" s="22" t="s">
        <v>127</v>
      </c>
      <c r="E60" s="23" t="s">
        <v>98</v>
      </c>
      <c r="F60" s="24">
        <v>9.634528</v>
      </c>
      <c r="G60" s="24">
        <v>9.634528</v>
      </c>
      <c r="H60" s="24">
        <v>9.634528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</row>
    <row r="61" spans="1:25">
      <c r="A61" s="19" t="s">
        <v>95</v>
      </c>
      <c r="B61" s="20" t="s">
        <v>96</v>
      </c>
      <c r="C61" s="21" t="s">
        <v>99</v>
      </c>
      <c r="D61" s="22" t="s">
        <v>127</v>
      </c>
      <c r="E61" s="23" t="s">
        <v>100</v>
      </c>
      <c r="F61" s="24">
        <v>4.817264</v>
      </c>
      <c r="G61" s="24">
        <v>4.817264</v>
      </c>
      <c r="H61" s="24">
        <v>4.817264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</row>
    <row r="62" spans="1:25">
      <c r="A62" s="19" t="s">
        <v>101</v>
      </c>
      <c r="B62" s="20" t="s">
        <v>108</v>
      </c>
      <c r="C62" s="21" t="s">
        <v>142</v>
      </c>
      <c r="D62" s="22" t="s">
        <v>127</v>
      </c>
      <c r="E62" s="23" t="s">
        <v>143</v>
      </c>
      <c r="F62" s="24">
        <v>81.261827</v>
      </c>
      <c r="G62" s="24">
        <v>68.301827</v>
      </c>
      <c r="H62" s="24">
        <v>54.049511</v>
      </c>
      <c r="I62" s="24">
        <v>12.404316</v>
      </c>
      <c r="J62" s="24">
        <v>1.848</v>
      </c>
      <c r="K62" s="24">
        <v>12.96</v>
      </c>
      <c r="L62" s="24">
        <v>0</v>
      </c>
      <c r="M62" s="24">
        <v>0</v>
      </c>
      <c r="N62" s="24">
        <v>12.96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0</v>
      </c>
      <c r="X62" s="25">
        <v>0</v>
      </c>
      <c r="Y62" s="25">
        <v>0</v>
      </c>
    </row>
    <row r="63" spans="1:25">
      <c r="A63" s="19" t="s">
        <v>101</v>
      </c>
      <c r="B63" s="20" t="s">
        <v>102</v>
      </c>
      <c r="C63" s="21" t="s">
        <v>111</v>
      </c>
      <c r="D63" s="22" t="s">
        <v>127</v>
      </c>
      <c r="E63" s="23" t="s">
        <v>130</v>
      </c>
      <c r="F63" s="24">
        <v>4.747233</v>
      </c>
      <c r="G63" s="24">
        <v>4.747233</v>
      </c>
      <c r="H63" s="24">
        <v>4.747233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</row>
    <row r="64" spans="1:25">
      <c r="A64" s="19" t="s">
        <v>110</v>
      </c>
      <c r="B64" s="20" t="s">
        <v>111</v>
      </c>
      <c r="C64" s="21" t="s">
        <v>87</v>
      </c>
      <c r="D64" s="22" t="s">
        <v>127</v>
      </c>
      <c r="E64" s="23" t="s">
        <v>112</v>
      </c>
      <c r="F64" s="24">
        <v>7.225896</v>
      </c>
      <c r="G64" s="24">
        <v>7.225896</v>
      </c>
      <c r="H64" s="24">
        <v>7.225896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0</v>
      </c>
      <c r="W64" s="25">
        <v>0</v>
      </c>
      <c r="X64" s="25">
        <v>0</v>
      </c>
      <c r="Y64" s="25">
        <v>0</v>
      </c>
    </row>
    <row r="65" spans="1:25">
      <c r="A65" s="19"/>
      <c r="B65" s="20"/>
      <c r="C65" s="21"/>
      <c r="D65" s="22" t="s">
        <v>144</v>
      </c>
      <c r="E65" s="23" t="s">
        <v>145</v>
      </c>
      <c r="F65" s="24">
        <v>181.684803</v>
      </c>
      <c r="G65" s="24">
        <v>161.804743</v>
      </c>
      <c r="H65" s="24">
        <v>142.967228</v>
      </c>
      <c r="I65" s="24">
        <v>18.837515</v>
      </c>
      <c r="J65" s="24">
        <v>0</v>
      </c>
      <c r="K65" s="24">
        <v>19.88006</v>
      </c>
      <c r="L65" s="24">
        <v>17.88006</v>
      </c>
      <c r="M65" s="24">
        <v>2</v>
      </c>
      <c r="N65" s="24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W65" s="25">
        <v>0</v>
      </c>
      <c r="X65" s="25">
        <v>0</v>
      </c>
      <c r="Y65" s="25">
        <v>0</v>
      </c>
    </row>
    <row r="66" ht="22.5" spans="1:25">
      <c r="A66" s="19" t="s">
        <v>95</v>
      </c>
      <c r="B66" s="20" t="s">
        <v>96</v>
      </c>
      <c r="C66" s="21" t="s">
        <v>96</v>
      </c>
      <c r="D66" s="22" t="s">
        <v>127</v>
      </c>
      <c r="E66" s="23" t="s">
        <v>98</v>
      </c>
      <c r="F66" s="24">
        <v>19.500118</v>
      </c>
      <c r="G66" s="24">
        <v>19.500118</v>
      </c>
      <c r="H66" s="24">
        <v>19.500118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5">
        <v>0</v>
      </c>
      <c r="X66" s="25">
        <v>0</v>
      </c>
      <c r="Y66" s="25">
        <v>0</v>
      </c>
    </row>
    <row r="67" spans="1:25">
      <c r="A67" s="19" t="s">
        <v>95</v>
      </c>
      <c r="B67" s="20" t="s">
        <v>96</v>
      </c>
      <c r="C67" s="21" t="s">
        <v>99</v>
      </c>
      <c r="D67" s="22" t="s">
        <v>127</v>
      </c>
      <c r="E67" s="23" t="s">
        <v>100</v>
      </c>
      <c r="F67" s="24">
        <v>6.736579</v>
      </c>
      <c r="G67" s="24">
        <v>6.736579</v>
      </c>
      <c r="H67" s="24">
        <v>6.736579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</row>
    <row r="68" spans="1:25">
      <c r="A68" s="19" t="s">
        <v>101</v>
      </c>
      <c r="B68" s="20" t="s">
        <v>102</v>
      </c>
      <c r="C68" s="21" t="s">
        <v>111</v>
      </c>
      <c r="D68" s="22" t="s">
        <v>127</v>
      </c>
      <c r="E68" s="23" t="s">
        <v>130</v>
      </c>
      <c r="F68" s="24">
        <v>9.599906</v>
      </c>
      <c r="G68" s="24">
        <v>9.599906</v>
      </c>
      <c r="H68" s="24">
        <v>9.599906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</row>
    <row r="69" spans="1:25">
      <c r="A69" s="19" t="s">
        <v>105</v>
      </c>
      <c r="B69" s="20" t="s">
        <v>87</v>
      </c>
      <c r="C69" s="21" t="s">
        <v>91</v>
      </c>
      <c r="D69" s="22" t="s">
        <v>127</v>
      </c>
      <c r="E69" s="23" t="s">
        <v>146</v>
      </c>
      <c r="F69" s="24">
        <v>131.223111</v>
      </c>
      <c r="G69" s="24">
        <v>111.343051</v>
      </c>
      <c r="H69" s="24">
        <v>92.505536</v>
      </c>
      <c r="I69" s="24">
        <v>18.837515</v>
      </c>
      <c r="J69" s="24">
        <v>0</v>
      </c>
      <c r="K69" s="24">
        <v>19.88006</v>
      </c>
      <c r="L69" s="24">
        <v>17.88006</v>
      </c>
      <c r="M69" s="24">
        <v>2</v>
      </c>
      <c r="N69" s="24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</row>
    <row r="70" spans="1:25">
      <c r="A70" s="19" t="s">
        <v>110</v>
      </c>
      <c r="B70" s="20" t="s">
        <v>111</v>
      </c>
      <c r="C70" s="21" t="s">
        <v>87</v>
      </c>
      <c r="D70" s="22" t="s">
        <v>127</v>
      </c>
      <c r="E70" s="23" t="s">
        <v>112</v>
      </c>
      <c r="F70" s="24">
        <v>14.625089</v>
      </c>
      <c r="G70" s="24">
        <v>14.625089</v>
      </c>
      <c r="H70" s="24">
        <v>14.625089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4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</row>
    <row r="71" spans="1:25">
      <c r="A71" s="19"/>
      <c r="B71" s="20"/>
      <c r="C71" s="21"/>
      <c r="D71" s="22" t="s">
        <v>147</v>
      </c>
      <c r="E71" s="23" t="s">
        <v>148</v>
      </c>
      <c r="F71" s="24">
        <v>62.749524</v>
      </c>
      <c r="G71" s="24">
        <v>62.749524</v>
      </c>
      <c r="H71" s="24">
        <v>55.970978</v>
      </c>
      <c r="I71" s="24">
        <v>6.778546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</row>
    <row r="72" spans="1:25">
      <c r="A72" s="19" t="s">
        <v>95</v>
      </c>
      <c r="B72" s="20" t="s">
        <v>87</v>
      </c>
      <c r="C72" s="21" t="s">
        <v>108</v>
      </c>
      <c r="D72" s="22" t="s">
        <v>127</v>
      </c>
      <c r="E72" s="23" t="s">
        <v>149</v>
      </c>
      <c r="F72" s="24">
        <v>44.833633</v>
      </c>
      <c r="G72" s="24">
        <v>44.833633</v>
      </c>
      <c r="H72" s="24">
        <v>38.055087</v>
      </c>
      <c r="I72" s="24">
        <v>6.778546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</row>
    <row r="73" ht="22.5" spans="1:25">
      <c r="A73" s="19" t="s">
        <v>95</v>
      </c>
      <c r="B73" s="20" t="s">
        <v>96</v>
      </c>
      <c r="C73" s="21" t="s">
        <v>96</v>
      </c>
      <c r="D73" s="22" t="s">
        <v>127</v>
      </c>
      <c r="E73" s="23" t="s">
        <v>98</v>
      </c>
      <c r="F73" s="24">
        <v>7.028367</v>
      </c>
      <c r="G73" s="24">
        <v>7.028367</v>
      </c>
      <c r="H73" s="24">
        <v>7.028367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5">
        <v>0</v>
      </c>
      <c r="P73" s="25">
        <v>0</v>
      </c>
      <c r="Q73" s="25">
        <v>0</v>
      </c>
      <c r="R73" s="25">
        <v>0</v>
      </c>
      <c r="S73" s="25">
        <v>0</v>
      </c>
      <c r="T73" s="25">
        <v>0</v>
      </c>
      <c r="U73" s="25">
        <v>0</v>
      </c>
      <c r="V73" s="25">
        <v>0</v>
      </c>
      <c r="W73" s="25">
        <v>0</v>
      </c>
      <c r="X73" s="25">
        <v>0</v>
      </c>
      <c r="Y73" s="25">
        <v>0</v>
      </c>
    </row>
    <row r="74" spans="1:25">
      <c r="A74" s="19" t="s">
        <v>95</v>
      </c>
      <c r="B74" s="20" t="s">
        <v>96</v>
      </c>
      <c r="C74" s="21" t="s">
        <v>99</v>
      </c>
      <c r="D74" s="22" t="s">
        <v>127</v>
      </c>
      <c r="E74" s="23" t="s">
        <v>100</v>
      </c>
      <c r="F74" s="24">
        <v>2.15392</v>
      </c>
      <c r="G74" s="24">
        <v>2.15392</v>
      </c>
      <c r="H74" s="24">
        <v>2.15392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4">
        <v>0</v>
      </c>
      <c r="O74" s="25">
        <v>0</v>
      </c>
      <c r="P74" s="25">
        <v>0</v>
      </c>
      <c r="Q74" s="25">
        <v>0</v>
      </c>
      <c r="R74" s="25">
        <v>0</v>
      </c>
      <c r="S74" s="25">
        <v>0</v>
      </c>
      <c r="T74" s="25">
        <v>0</v>
      </c>
      <c r="U74" s="25">
        <v>0</v>
      </c>
      <c r="V74" s="25">
        <v>0</v>
      </c>
      <c r="W74" s="25">
        <v>0</v>
      </c>
      <c r="X74" s="25">
        <v>0</v>
      </c>
      <c r="Y74" s="25">
        <v>0</v>
      </c>
    </row>
    <row r="75" spans="1:25">
      <c r="A75" s="19" t="s">
        <v>101</v>
      </c>
      <c r="B75" s="20" t="s">
        <v>102</v>
      </c>
      <c r="C75" s="21" t="s">
        <v>111</v>
      </c>
      <c r="D75" s="22" t="s">
        <v>127</v>
      </c>
      <c r="E75" s="23" t="s">
        <v>130</v>
      </c>
      <c r="F75" s="24">
        <v>3.462328</v>
      </c>
      <c r="G75" s="24">
        <v>3.462328</v>
      </c>
      <c r="H75" s="24">
        <v>3.462328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5">
        <v>0</v>
      </c>
      <c r="X75" s="25">
        <v>0</v>
      </c>
      <c r="Y75" s="25">
        <v>0</v>
      </c>
    </row>
    <row r="76" spans="1:25">
      <c r="A76" s="19" t="s">
        <v>110</v>
      </c>
      <c r="B76" s="20" t="s">
        <v>111</v>
      </c>
      <c r="C76" s="21" t="s">
        <v>87</v>
      </c>
      <c r="D76" s="22" t="s">
        <v>127</v>
      </c>
      <c r="E76" s="23" t="s">
        <v>112</v>
      </c>
      <c r="F76" s="24">
        <v>5.271276</v>
      </c>
      <c r="G76" s="24">
        <v>5.271276</v>
      </c>
      <c r="H76" s="24">
        <v>5.271276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</row>
    <row r="77" spans="1:25">
      <c r="A77" s="19"/>
      <c r="B77" s="20"/>
      <c r="C77" s="21"/>
      <c r="D77" s="22" t="s">
        <v>150</v>
      </c>
      <c r="E77" s="23" t="s">
        <v>151</v>
      </c>
      <c r="F77" s="24">
        <v>28.377846</v>
      </c>
      <c r="G77" s="24">
        <v>28.377846</v>
      </c>
      <c r="H77" s="24">
        <v>23.575418</v>
      </c>
      <c r="I77" s="24">
        <v>3.058428</v>
      </c>
      <c r="J77" s="24">
        <v>1.744</v>
      </c>
      <c r="K77" s="24">
        <v>0</v>
      </c>
      <c r="L77" s="24">
        <v>0</v>
      </c>
      <c r="M77" s="24">
        <v>0</v>
      </c>
      <c r="N77" s="24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</row>
    <row r="78" spans="1:25">
      <c r="A78" s="19" t="s">
        <v>95</v>
      </c>
      <c r="B78" s="20" t="s">
        <v>96</v>
      </c>
      <c r="C78" s="21" t="s">
        <v>111</v>
      </c>
      <c r="D78" s="22" t="s">
        <v>127</v>
      </c>
      <c r="E78" s="23" t="s">
        <v>129</v>
      </c>
      <c r="F78" s="24">
        <v>1.744</v>
      </c>
      <c r="G78" s="24">
        <v>1.744</v>
      </c>
      <c r="H78" s="24">
        <v>0</v>
      </c>
      <c r="I78" s="24">
        <v>0</v>
      </c>
      <c r="J78" s="24">
        <v>1.744</v>
      </c>
      <c r="K78" s="24">
        <v>0</v>
      </c>
      <c r="L78" s="24">
        <v>0</v>
      </c>
      <c r="M78" s="24">
        <v>0</v>
      </c>
      <c r="N78" s="24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</row>
    <row r="79" ht="22.5" spans="1:25">
      <c r="A79" s="19" t="s">
        <v>95</v>
      </c>
      <c r="B79" s="20" t="s">
        <v>96</v>
      </c>
      <c r="C79" s="21" t="s">
        <v>96</v>
      </c>
      <c r="D79" s="22" t="s">
        <v>127</v>
      </c>
      <c r="E79" s="23" t="s">
        <v>98</v>
      </c>
      <c r="F79" s="24">
        <v>2.867423</v>
      </c>
      <c r="G79" s="24">
        <v>2.867423</v>
      </c>
      <c r="H79" s="24">
        <v>2.867423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4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</row>
    <row r="80" spans="1:25">
      <c r="A80" s="19" t="s">
        <v>95</v>
      </c>
      <c r="B80" s="20" t="s">
        <v>96</v>
      </c>
      <c r="C80" s="21" t="s">
        <v>99</v>
      </c>
      <c r="D80" s="22" t="s">
        <v>127</v>
      </c>
      <c r="E80" s="23" t="s">
        <v>100</v>
      </c>
      <c r="F80" s="24">
        <v>1.433712</v>
      </c>
      <c r="G80" s="24">
        <v>1.433712</v>
      </c>
      <c r="H80" s="24">
        <v>1.433712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24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</row>
    <row r="81" spans="1:25">
      <c r="A81" s="19" t="s">
        <v>101</v>
      </c>
      <c r="B81" s="20" t="s">
        <v>102</v>
      </c>
      <c r="C81" s="21" t="s">
        <v>111</v>
      </c>
      <c r="D81" s="22" t="s">
        <v>127</v>
      </c>
      <c r="E81" s="23" t="s">
        <v>130</v>
      </c>
      <c r="F81" s="24">
        <v>1.412269</v>
      </c>
      <c r="G81" s="24">
        <v>1.412269</v>
      </c>
      <c r="H81" s="24">
        <v>1.412269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5">
        <v>0</v>
      </c>
      <c r="P81" s="25">
        <v>0</v>
      </c>
      <c r="Q81" s="25">
        <v>0</v>
      </c>
      <c r="R81" s="25">
        <v>0</v>
      </c>
      <c r="S81" s="25">
        <v>0</v>
      </c>
      <c r="T81" s="25">
        <v>0</v>
      </c>
      <c r="U81" s="25">
        <v>0</v>
      </c>
      <c r="V81" s="25">
        <v>0</v>
      </c>
      <c r="W81" s="25">
        <v>0</v>
      </c>
      <c r="X81" s="25">
        <v>0</v>
      </c>
      <c r="Y81" s="25">
        <v>0</v>
      </c>
    </row>
    <row r="82" spans="1:25">
      <c r="A82" s="19" t="s">
        <v>107</v>
      </c>
      <c r="B82" s="20" t="s">
        <v>86</v>
      </c>
      <c r="C82" s="21" t="s">
        <v>152</v>
      </c>
      <c r="D82" s="22" t="s">
        <v>127</v>
      </c>
      <c r="E82" s="23" t="s">
        <v>153</v>
      </c>
      <c r="F82" s="24">
        <v>18.769874</v>
      </c>
      <c r="G82" s="24">
        <v>18.769874</v>
      </c>
      <c r="H82" s="24">
        <v>15.711446</v>
      </c>
      <c r="I82" s="24">
        <v>3.058428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  <c r="O82" s="25">
        <v>0</v>
      </c>
      <c r="P82" s="25">
        <v>0</v>
      </c>
      <c r="Q82" s="25">
        <v>0</v>
      </c>
      <c r="R82" s="25">
        <v>0</v>
      </c>
      <c r="S82" s="25">
        <v>0</v>
      </c>
      <c r="T82" s="25">
        <v>0</v>
      </c>
      <c r="U82" s="25">
        <v>0</v>
      </c>
      <c r="V82" s="25">
        <v>0</v>
      </c>
      <c r="W82" s="25">
        <v>0</v>
      </c>
      <c r="X82" s="25">
        <v>0</v>
      </c>
      <c r="Y82" s="25">
        <v>0</v>
      </c>
    </row>
    <row r="83" spans="1:25">
      <c r="A83" s="19" t="s">
        <v>110</v>
      </c>
      <c r="B83" s="20" t="s">
        <v>111</v>
      </c>
      <c r="C83" s="21" t="s">
        <v>87</v>
      </c>
      <c r="D83" s="22" t="s">
        <v>127</v>
      </c>
      <c r="E83" s="23" t="s">
        <v>112</v>
      </c>
      <c r="F83" s="24">
        <v>2.150568</v>
      </c>
      <c r="G83" s="24">
        <v>2.150568</v>
      </c>
      <c r="H83" s="24">
        <v>2.150568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  <c r="N83" s="24">
        <v>0</v>
      </c>
      <c r="O83" s="25">
        <v>0</v>
      </c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  <c r="V83" s="25">
        <v>0</v>
      </c>
      <c r="W83" s="25">
        <v>0</v>
      </c>
      <c r="X83" s="25">
        <v>0</v>
      </c>
      <c r="Y83" s="25">
        <v>0</v>
      </c>
    </row>
    <row r="84" spans="1:25">
      <c r="A84" s="19"/>
      <c r="B84" s="20"/>
      <c r="C84" s="21"/>
      <c r="D84" s="22" t="s">
        <v>154</v>
      </c>
      <c r="E84" s="23" t="s">
        <v>155</v>
      </c>
      <c r="F84" s="24">
        <v>21.543269</v>
      </c>
      <c r="G84" s="24">
        <v>21.543269</v>
      </c>
      <c r="H84" s="24">
        <v>18.984737</v>
      </c>
      <c r="I84" s="24">
        <v>2.558532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</row>
    <row r="85" ht="22.5" spans="1:25">
      <c r="A85" s="19" t="s">
        <v>95</v>
      </c>
      <c r="B85" s="20" t="s">
        <v>96</v>
      </c>
      <c r="C85" s="21" t="s">
        <v>96</v>
      </c>
      <c r="D85" s="22" t="s">
        <v>127</v>
      </c>
      <c r="E85" s="23" t="s">
        <v>98</v>
      </c>
      <c r="F85" s="24">
        <v>2.068256</v>
      </c>
      <c r="G85" s="24">
        <v>2.068256</v>
      </c>
      <c r="H85" s="24">
        <v>2.068256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0</v>
      </c>
    </row>
    <row r="86" spans="1:25">
      <c r="A86" s="19" t="s">
        <v>95</v>
      </c>
      <c r="B86" s="20" t="s">
        <v>96</v>
      </c>
      <c r="C86" s="21" t="s">
        <v>99</v>
      </c>
      <c r="D86" s="22" t="s">
        <v>127</v>
      </c>
      <c r="E86" s="23" t="s">
        <v>100</v>
      </c>
      <c r="F86" s="24">
        <v>1.034128</v>
      </c>
      <c r="G86" s="24">
        <v>1.034128</v>
      </c>
      <c r="H86" s="24">
        <v>1.034128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W86" s="25">
        <v>0</v>
      </c>
      <c r="X86" s="25">
        <v>0</v>
      </c>
      <c r="Y86" s="25">
        <v>0</v>
      </c>
    </row>
    <row r="87" spans="1:25">
      <c r="A87" s="19" t="s">
        <v>95</v>
      </c>
      <c r="B87" s="20" t="s">
        <v>156</v>
      </c>
      <c r="C87" s="21" t="s">
        <v>126</v>
      </c>
      <c r="D87" s="22" t="s">
        <v>127</v>
      </c>
      <c r="E87" s="23" t="s">
        <v>157</v>
      </c>
      <c r="F87" s="24">
        <v>15.867018</v>
      </c>
      <c r="G87" s="24">
        <v>15.867018</v>
      </c>
      <c r="H87" s="24">
        <v>13.308486</v>
      </c>
      <c r="I87" s="24">
        <v>2.558532</v>
      </c>
      <c r="J87" s="24">
        <v>0</v>
      </c>
      <c r="K87" s="24">
        <v>0</v>
      </c>
      <c r="L87" s="24">
        <v>0</v>
      </c>
      <c r="M87" s="24">
        <v>0</v>
      </c>
      <c r="N87" s="24">
        <v>0</v>
      </c>
      <c r="O87" s="25">
        <v>0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  <c r="V87" s="25">
        <v>0</v>
      </c>
      <c r="W87" s="25">
        <v>0</v>
      </c>
      <c r="X87" s="25">
        <v>0</v>
      </c>
      <c r="Y87" s="25">
        <v>0</v>
      </c>
    </row>
    <row r="88" spans="1:25">
      <c r="A88" s="19" t="s">
        <v>101</v>
      </c>
      <c r="B88" s="20" t="s">
        <v>102</v>
      </c>
      <c r="C88" s="21" t="s">
        <v>111</v>
      </c>
      <c r="D88" s="22" t="s">
        <v>127</v>
      </c>
      <c r="E88" s="23" t="s">
        <v>130</v>
      </c>
      <c r="F88" s="24">
        <v>1.022675</v>
      </c>
      <c r="G88" s="24">
        <v>1.022675</v>
      </c>
      <c r="H88" s="24">
        <v>1.022675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4">
        <v>0</v>
      </c>
      <c r="O88" s="25">
        <v>0</v>
      </c>
      <c r="P88" s="25">
        <v>0</v>
      </c>
      <c r="Q88" s="25">
        <v>0</v>
      </c>
      <c r="R88" s="25">
        <v>0</v>
      </c>
      <c r="S88" s="25">
        <v>0</v>
      </c>
      <c r="T88" s="25">
        <v>0</v>
      </c>
      <c r="U88" s="25">
        <v>0</v>
      </c>
      <c r="V88" s="25">
        <v>0</v>
      </c>
      <c r="W88" s="25">
        <v>0</v>
      </c>
      <c r="X88" s="25">
        <v>0</v>
      </c>
      <c r="Y88" s="25">
        <v>0</v>
      </c>
    </row>
    <row r="89" spans="1:25">
      <c r="A89" s="19" t="s">
        <v>110</v>
      </c>
      <c r="B89" s="20" t="s">
        <v>111</v>
      </c>
      <c r="C89" s="21" t="s">
        <v>87</v>
      </c>
      <c r="D89" s="22" t="s">
        <v>127</v>
      </c>
      <c r="E89" s="23" t="s">
        <v>112</v>
      </c>
      <c r="F89" s="24">
        <v>1.551192</v>
      </c>
      <c r="G89" s="24">
        <v>1.551192</v>
      </c>
      <c r="H89" s="24">
        <v>1.551192</v>
      </c>
      <c r="I89" s="24">
        <v>0</v>
      </c>
      <c r="J89" s="24">
        <v>0</v>
      </c>
      <c r="K89" s="24">
        <v>0</v>
      </c>
      <c r="L89" s="24">
        <v>0</v>
      </c>
      <c r="M89" s="24">
        <v>0</v>
      </c>
      <c r="N89" s="24">
        <v>0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5">
        <v>0</v>
      </c>
      <c r="W89" s="25">
        <v>0</v>
      </c>
      <c r="X89" s="25">
        <v>0</v>
      </c>
      <c r="Y89" s="25">
        <v>0</v>
      </c>
    </row>
    <row r="90" spans="1:25">
      <c r="A90" s="19"/>
      <c r="B90" s="20"/>
      <c r="C90" s="21"/>
      <c r="D90" s="22" t="s">
        <v>158</v>
      </c>
      <c r="E90" s="23" t="s">
        <v>159</v>
      </c>
      <c r="F90" s="24">
        <v>103.550991</v>
      </c>
      <c r="G90" s="24">
        <v>103.550991</v>
      </c>
      <c r="H90" s="24">
        <v>93.505073</v>
      </c>
      <c r="I90" s="24">
        <v>10.045918</v>
      </c>
      <c r="J90" s="24">
        <v>0</v>
      </c>
      <c r="K90" s="24">
        <v>0</v>
      </c>
      <c r="L90" s="24">
        <v>0</v>
      </c>
      <c r="M90" s="24">
        <v>0</v>
      </c>
      <c r="N90" s="24">
        <v>0</v>
      </c>
      <c r="O90" s="25">
        <v>0</v>
      </c>
      <c r="P90" s="25">
        <v>0</v>
      </c>
      <c r="Q90" s="25">
        <v>0</v>
      </c>
      <c r="R90" s="25">
        <v>0</v>
      </c>
      <c r="S90" s="25">
        <v>0</v>
      </c>
      <c r="T90" s="25">
        <v>0</v>
      </c>
      <c r="U90" s="25">
        <v>0</v>
      </c>
      <c r="V90" s="25">
        <v>0</v>
      </c>
      <c r="W90" s="25">
        <v>0</v>
      </c>
      <c r="X90" s="25">
        <v>0</v>
      </c>
      <c r="Y90" s="25">
        <v>0</v>
      </c>
    </row>
    <row r="91" ht="22.5" spans="1:25">
      <c r="A91" s="19" t="s">
        <v>95</v>
      </c>
      <c r="B91" s="20" t="s">
        <v>96</v>
      </c>
      <c r="C91" s="21" t="s">
        <v>96</v>
      </c>
      <c r="D91" s="22" t="s">
        <v>127</v>
      </c>
      <c r="E91" s="23" t="s">
        <v>98</v>
      </c>
      <c r="F91" s="24">
        <v>10.767343</v>
      </c>
      <c r="G91" s="24">
        <v>10.767343</v>
      </c>
      <c r="H91" s="24">
        <v>10.767343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4">
        <v>0</v>
      </c>
      <c r="O91" s="25">
        <v>0</v>
      </c>
      <c r="P91" s="25">
        <v>0</v>
      </c>
      <c r="Q91" s="25">
        <v>0</v>
      </c>
      <c r="R91" s="25">
        <v>0</v>
      </c>
      <c r="S91" s="25">
        <v>0</v>
      </c>
      <c r="T91" s="25">
        <v>0</v>
      </c>
      <c r="U91" s="25">
        <v>0</v>
      </c>
      <c r="V91" s="25">
        <v>0</v>
      </c>
      <c r="W91" s="25">
        <v>0</v>
      </c>
      <c r="X91" s="25">
        <v>0</v>
      </c>
      <c r="Y91" s="25">
        <v>0</v>
      </c>
    </row>
    <row r="92" spans="1:25">
      <c r="A92" s="19" t="s">
        <v>95</v>
      </c>
      <c r="B92" s="20" t="s">
        <v>96</v>
      </c>
      <c r="C92" s="21" t="s">
        <v>99</v>
      </c>
      <c r="D92" s="22" t="s">
        <v>127</v>
      </c>
      <c r="E92" s="23" t="s">
        <v>100</v>
      </c>
      <c r="F92" s="24">
        <v>5.383672</v>
      </c>
      <c r="G92" s="24">
        <v>5.383672</v>
      </c>
      <c r="H92" s="24">
        <v>5.383672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4">
        <v>0</v>
      </c>
      <c r="O92" s="25">
        <v>0</v>
      </c>
      <c r="P92" s="25">
        <v>0</v>
      </c>
      <c r="Q92" s="25">
        <v>0</v>
      </c>
      <c r="R92" s="25">
        <v>0</v>
      </c>
      <c r="S92" s="25">
        <v>0</v>
      </c>
      <c r="T92" s="25">
        <v>0</v>
      </c>
      <c r="U92" s="25">
        <v>0</v>
      </c>
      <c r="V92" s="25">
        <v>0</v>
      </c>
      <c r="W92" s="25">
        <v>0</v>
      </c>
      <c r="X92" s="25">
        <v>0</v>
      </c>
      <c r="Y92" s="25">
        <v>0</v>
      </c>
    </row>
    <row r="93" spans="1:25">
      <c r="A93" s="19" t="s">
        <v>101</v>
      </c>
      <c r="B93" s="20" t="s">
        <v>102</v>
      </c>
      <c r="C93" s="21" t="s">
        <v>111</v>
      </c>
      <c r="D93" s="22" t="s">
        <v>127</v>
      </c>
      <c r="E93" s="23" t="s">
        <v>130</v>
      </c>
      <c r="F93" s="24">
        <v>5.299481</v>
      </c>
      <c r="G93" s="24">
        <v>5.299481</v>
      </c>
      <c r="H93" s="24">
        <v>5.299481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>
        <v>0</v>
      </c>
      <c r="W93" s="25">
        <v>0</v>
      </c>
      <c r="X93" s="25">
        <v>0</v>
      </c>
      <c r="Y93" s="25">
        <v>0</v>
      </c>
    </row>
    <row r="94" spans="1:25">
      <c r="A94" s="19" t="s">
        <v>107</v>
      </c>
      <c r="B94" s="20" t="s">
        <v>87</v>
      </c>
      <c r="C94" s="21" t="s">
        <v>138</v>
      </c>
      <c r="D94" s="22" t="s">
        <v>127</v>
      </c>
      <c r="E94" s="23" t="s">
        <v>160</v>
      </c>
      <c r="F94" s="24">
        <v>74.024987</v>
      </c>
      <c r="G94" s="24">
        <v>74.024987</v>
      </c>
      <c r="H94" s="24">
        <v>63.979069</v>
      </c>
      <c r="I94" s="24">
        <v>10.045918</v>
      </c>
      <c r="J94" s="24">
        <v>0</v>
      </c>
      <c r="K94" s="24">
        <v>0</v>
      </c>
      <c r="L94" s="24">
        <v>0</v>
      </c>
      <c r="M94" s="24">
        <v>0</v>
      </c>
      <c r="N94" s="24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25">
        <v>0</v>
      </c>
      <c r="X94" s="25">
        <v>0</v>
      </c>
      <c r="Y94" s="25">
        <v>0</v>
      </c>
    </row>
    <row r="95" spans="1:25">
      <c r="A95" s="19" t="s">
        <v>110</v>
      </c>
      <c r="B95" s="20" t="s">
        <v>111</v>
      </c>
      <c r="C95" s="21" t="s">
        <v>87</v>
      </c>
      <c r="D95" s="22" t="s">
        <v>127</v>
      </c>
      <c r="E95" s="23" t="s">
        <v>112</v>
      </c>
      <c r="F95" s="24">
        <v>8.075508</v>
      </c>
      <c r="G95" s="24">
        <v>8.075508</v>
      </c>
      <c r="H95" s="24">
        <v>8.075508</v>
      </c>
      <c r="I95" s="24">
        <v>0</v>
      </c>
      <c r="J95" s="24">
        <v>0</v>
      </c>
      <c r="K95" s="24">
        <v>0</v>
      </c>
      <c r="L95" s="24">
        <v>0</v>
      </c>
      <c r="M95" s="24">
        <v>0</v>
      </c>
      <c r="N95" s="24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5">
        <v>0</v>
      </c>
      <c r="X95" s="25">
        <v>0</v>
      </c>
      <c r="Y95" s="25">
        <v>0</v>
      </c>
    </row>
    <row r="96" ht="22.5" spans="1:25">
      <c r="A96" s="19"/>
      <c r="B96" s="20"/>
      <c r="C96" s="21"/>
      <c r="D96" s="22" t="s">
        <v>161</v>
      </c>
      <c r="E96" s="23" t="s">
        <v>162</v>
      </c>
      <c r="F96" s="24">
        <v>57.756286</v>
      </c>
      <c r="G96" s="24">
        <v>57.756286</v>
      </c>
      <c r="H96" s="24">
        <v>51.007792</v>
      </c>
      <c r="I96" s="24">
        <v>5.864494</v>
      </c>
      <c r="J96" s="24">
        <v>0.884</v>
      </c>
      <c r="K96" s="24">
        <v>0</v>
      </c>
      <c r="L96" s="24">
        <v>0</v>
      </c>
      <c r="M96" s="24">
        <v>0</v>
      </c>
      <c r="N96" s="24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5">
        <v>0</v>
      </c>
      <c r="X96" s="25">
        <v>0</v>
      </c>
      <c r="Y96" s="25">
        <v>0</v>
      </c>
    </row>
    <row r="97" spans="1:25">
      <c r="A97" s="19" t="s">
        <v>95</v>
      </c>
      <c r="B97" s="20" t="s">
        <v>96</v>
      </c>
      <c r="C97" s="21" t="s">
        <v>111</v>
      </c>
      <c r="D97" s="22" t="s">
        <v>127</v>
      </c>
      <c r="E97" s="23" t="s">
        <v>129</v>
      </c>
      <c r="F97" s="24">
        <v>0.872</v>
      </c>
      <c r="G97" s="24">
        <v>0.872</v>
      </c>
      <c r="H97" s="24">
        <v>0</v>
      </c>
      <c r="I97" s="24">
        <v>0</v>
      </c>
      <c r="J97" s="24">
        <v>0.872</v>
      </c>
      <c r="K97" s="24">
        <v>0</v>
      </c>
      <c r="L97" s="24">
        <v>0</v>
      </c>
      <c r="M97" s="24">
        <v>0</v>
      </c>
      <c r="N97" s="24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0</v>
      </c>
      <c r="W97" s="25">
        <v>0</v>
      </c>
      <c r="X97" s="25">
        <v>0</v>
      </c>
      <c r="Y97" s="25">
        <v>0</v>
      </c>
    </row>
    <row r="98" ht="22.5" spans="1:25">
      <c r="A98" s="19" t="s">
        <v>95</v>
      </c>
      <c r="B98" s="20" t="s">
        <v>96</v>
      </c>
      <c r="C98" s="21" t="s">
        <v>96</v>
      </c>
      <c r="D98" s="22" t="s">
        <v>127</v>
      </c>
      <c r="E98" s="23" t="s">
        <v>98</v>
      </c>
      <c r="F98" s="24">
        <v>6.115952</v>
      </c>
      <c r="G98" s="24">
        <v>6.115952</v>
      </c>
      <c r="H98" s="24">
        <v>6.115952</v>
      </c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24">
        <v>0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25">
        <v>0</v>
      </c>
      <c r="X98" s="25">
        <v>0</v>
      </c>
      <c r="Y98" s="25">
        <v>0</v>
      </c>
    </row>
    <row r="99" spans="1:25">
      <c r="A99" s="19" t="s">
        <v>95</v>
      </c>
      <c r="B99" s="20" t="s">
        <v>96</v>
      </c>
      <c r="C99" s="21" t="s">
        <v>99</v>
      </c>
      <c r="D99" s="22" t="s">
        <v>127</v>
      </c>
      <c r="E99" s="23" t="s">
        <v>100</v>
      </c>
      <c r="F99" s="24">
        <v>3.057976</v>
      </c>
      <c r="G99" s="24">
        <v>3.057976</v>
      </c>
      <c r="H99" s="24">
        <v>3.057976</v>
      </c>
      <c r="I99" s="24">
        <v>0</v>
      </c>
      <c r="J99" s="24">
        <v>0</v>
      </c>
      <c r="K99" s="24">
        <v>0</v>
      </c>
      <c r="L99" s="24">
        <v>0</v>
      </c>
      <c r="M99" s="24">
        <v>0</v>
      </c>
      <c r="N99" s="24">
        <v>0</v>
      </c>
      <c r="O99" s="25">
        <v>0</v>
      </c>
      <c r="P99" s="25">
        <v>0</v>
      </c>
      <c r="Q99" s="25">
        <v>0</v>
      </c>
      <c r="R99" s="25">
        <v>0</v>
      </c>
      <c r="S99" s="25">
        <v>0</v>
      </c>
      <c r="T99" s="25">
        <v>0</v>
      </c>
      <c r="U99" s="25">
        <v>0</v>
      </c>
      <c r="V99" s="25">
        <v>0</v>
      </c>
      <c r="W99" s="25">
        <v>0</v>
      </c>
      <c r="X99" s="25">
        <v>0</v>
      </c>
      <c r="Y99" s="25">
        <v>0</v>
      </c>
    </row>
    <row r="100" spans="1:25">
      <c r="A100" s="19" t="s">
        <v>101</v>
      </c>
      <c r="B100" s="20" t="s">
        <v>102</v>
      </c>
      <c r="C100" s="21" t="s">
        <v>111</v>
      </c>
      <c r="D100" s="22" t="s">
        <v>127</v>
      </c>
      <c r="E100" s="23" t="s">
        <v>130</v>
      </c>
      <c r="F100" s="24">
        <v>3.010327</v>
      </c>
      <c r="G100" s="24">
        <v>3.010327</v>
      </c>
      <c r="H100" s="24">
        <v>3.010327</v>
      </c>
      <c r="I100" s="24">
        <v>0</v>
      </c>
      <c r="J100" s="24">
        <v>0</v>
      </c>
      <c r="K100" s="24">
        <v>0</v>
      </c>
      <c r="L100" s="24">
        <v>0</v>
      </c>
      <c r="M100" s="24">
        <v>0</v>
      </c>
      <c r="N100" s="24">
        <v>0</v>
      </c>
      <c r="O100" s="25">
        <v>0</v>
      </c>
      <c r="P100" s="25">
        <v>0</v>
      </c>
      <c r="Q100" s="25">
        <v>0</v>
      </c>
      <c r="R100" s="25">
        <v>0</v>
      </c>
      <c r="S100" s="25">
        <v>0</v>
      </c>
      <c r="T100" s="25">
        <v>0</v>
      </c>
      <c r="U100" s="25">
        <v>0</v>
      </c>
      <c r="V100" s="25">
        <v>0</v>
      </c>
      <c r="W100" s="25">
        <v>0</v>
      </c>
      <c r="X100" s="25">
        <v>0</v>
      </c>
      <c r="Y100" s="25">
        <v>0</v>
      </c>
    </row>
    <row r="101" spans="1:25">
      <c r="A101" s="19" t="s">
        <v>107</v>
      </c>
      <c r="B101" s="20" t="s">
        <v>87</v>
      </c>
      <c r="C101" s="21" t="s">
        <v>138</v>
      </c>
      <c r="D101" s="22" t="s">
        <v>127</v>
      </c>
      <c r="E101" s="23" t="s">
        <v>160</v>
      </c>
      <c r="F101" s="24">
        <v>40.113067</v>
      </c>
      <c r="G101" s="24">
        <v>40.113067</v>
      </c>
      <c r="H101" s="24">
        <v>34.236573</v>
      </c>
      <c r="I101" s="24">
        <v>5.864494</v>
      </c>
      <c r="J101" s="24">
        <v>0.012</v>
      </c>
      <c r="K101" s="24">
        <v>0</v>
      </c>
      <c r="L101" s="24">
        <v>0</v>
      </c>
      <c r="M101" s="24">
        <v>0</v>
      </c>
      <c r="N101" s="24">
        <v>0</v>
      </c>
      <c r="O101" s="25">
        <v>0</v>
      </c>
      <c r="P101" s="25">
        <v>0</v>
      </c>
      <c r="Q101" s="25">
        <v>0</v>
      </c>
      <c r="R101" s="25">
        <v>0</v>
      </c>
      <c r="S101" s="25">
        <v>0</v>
      </c>
      <c r="T101" s="25">
        <v>0</v>
      </c>
      <c r="U101" s="25">
        <v>0</v>
      </c>
      <c r="V101" s="25">
        <v>0</v>
      </c>
      <c r="W101" s="25">
        <v>0</v>
      </c>
      <c r="X101" s="25">
        <v>0</v>
      </c>
      <c r="Y101" s="25">
        <v>0</v>
      </c>
    </row>
    <row r="102" spans="1:25">
      <c r="A102" s="19" t="s">
        <v>110</v>
      </c>
      <c r="B102" s="20" t="s">
        <v>111</v>
      </c>
      <c r="C102" s="21" t="s">
        <v>87</v>
      </c>
      <c r="D102" s="22" t="s">
        <v>127</v>
      </c>
      <c r="E102" s="23" t="s">
        <v>112</v>
      </c>
      <c r="F102" s="24">
        <v>4.586964</v>
      </c>
      <c r="G102" s="24">
        <v>4.586964</v>
      </c>
      <c r="H102" s="24">
        <v>4.586964</v>
      </c>
      <c r="I102" s="24">
        <v>0</v>
      </c>
      <c r="J102" s="24">
        <v>0</v>
      </c>
      <c r="K102" s="24">
        <v>0</v>
      </c>
      <c r="L102" s="24">
        <v>0</v>
      </c>
      <c r="M102" s="24">
        <v>0</v>
      </c>
      <c r="N102" s="24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0</v>
      </c>
      <c r="W102" s="25">
        <v>0</v>
      </c>
      <c r="X102" s="25">
        <v>0</v>
      </c>
      <c r="Y102" s="25">
        <v>0</v>
      </c>
    </row>
    <row r="103" spans="1:25">
      <c r="A103" s="19"/>
      <c r="B103" s="20"/>
      <c r="C103" s="21"/>
      <c r="D103" s="22" t="s">
        <v>163</v>
      </c>
      <c r="E103" s="23" t="s">
        <v>164</v>
      </c>
      <c r="F103" s="24">
        <v>44.672776</v>
      </c>
      <c r="G103" s="24">
        <v>44.672776</v>
      </c>
      <c r="H103" s="24">
        <v>39.911876</v>
      </c>
      <c r="I103" s="24">
        <v>4.5083</v>
      </c>
      <c r="J103" s="24">
        <v>0.2526</v>
      </c>
      <c r="K103" s="24">
        <v>0</v>
      </c>
      <c r="L103" s="24">
        <v>0</v>
      </c>
      <c r="M103" s="24">
        <v>0</v>
      </c>
      <c r="N103" s="24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5">
        <v>0</v>
      </c>
      <c r="X103" s="25">
        <v>0</v>
      </c>
      <c r="Y103" s="25">
        <v>0</v>
      </c>
    </row>
    <row r="104" ht="22.5" spans="1:25">
      <c r="A104" s="19" t="s">
        <v>95</v>
      </c>
      <c r="B104" s="20" t="s">
        <v>96</v>
      </c>
      <c r="C104" s="21" t="s">
        <v>96</v>
      </c>
      <c r="D104" s="22" t="s">
        <v>127</v>
      </c>
      <c r="E104" s="23" t="s">
        <v>98</v>
      </c>
      <c r="F104" s="24">
        <v>4.8664</v>
      </c>
      <c r="G104" s="24">
        <v>4.8664</v>
      </c>
      <c r="H104" s="24">
        <v>4.8664</v>
      </c>
      <c r="I104" s="24">
        <v>0</v>
      </c>
      <c r="J104" s="24">
        <v>0</v>
      </c>
      <c r="K104" s="24">
        <v>0</v>
      </c>
      <c r="L104" s="24">
        <v>0</v>
      </c>
      <c r="M104" s="24">
        <v>0</v>
      </c>
      <c r="N104" s="24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5">
        <v>0</v>
      </c>
      <c r="X104" s="25">
        <v>0</v>
      </c>
      <c r="Y104" s="25">
        <v>0</v>
      </c>
    </row>
    <row r="105" spans="1:25">
      <c r="A105" s="19" t="s">
        <v>95</v>
      </c>
      <c r="B105" s="20" t="s">
        <v>96</v>
      </c>
      <c r="C105" s="21" t="s">
        <v>99</v>
      </c>
      <c r="D105" s="22" t="s">
        <v>127</v>
      </c>
      <c r="E105" s="23" t="s">
        <v>100</v>
      </c>
      <c r="F105" s="24">
        <v>2.4332</v>
      </c>
      <c r="G105" s="24">
        <v>2.4332</v>
      </c>
      <c r="H105" s="24">
        <v>2.4332</v>
      </c>
      <c r="I105" s="24">
        <v>0</v>
      </c>
      <c r="J105" s="24">
        <v>0</v>
      </c>
      <c r="K105" s="24">
        <v>0</v>
      </c>
      <c r="L105" s="24">
        <v>0</v>
      </c>
      <c r="M105" s="24">
        <v>0</v>
      </c>
      <c r="N105" s="24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>
        <v>0</v>
      </c>
      <c r="W105" s="25">
        <v>0</v>
      </c>
      <c r="X105" s="25">
        <v>0</v>
      </c>
      <c r="Y105" s="25">
        <v>0</v>
      </c>
    </row>
    <row r="106" spans="1:25">
      <c r="A106" s="19" t="s">
        <v>101</v>
      </c>
      <c r="B106" s="20" t="s">
        <v>102</v>
      </c>
      <c r="C106" s="21" t="s">
        <v>111</v>
      </c>
      <c r="D106" s="22" t="s">
        <v>127</v>
      </c>
      <c r="E106" s="23" t="s">
        <v>130</v>
      </c>
      <c r="F106" s="24">
        <v>2.393969</v>
      </c>
      <c r="G106" s="24">
        <v>2.393969</v>
      </c>
      <c r="H106" s="24">
        <v>2.393969</v>
      </c>
      <c r="I106" s="24">
        <v>0</v>
      </c>
      <c r="J106" s="24">
        <v>0</v>
      </c>
      <c r="K106" s="24">
        <v>0</v>
      </c>
      <c r="L106" s="24">
        <v>0</v>
      </c>
      <c r="M106" s="24">
        <v>0</v>
      </c>
      <c r="N106" s="24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</row>
    <row r="107" spans="1:25">
      <c r="A107" s="19" t="s">
        <v>107</v>
      </c>
      <c r="B107" s="20" t="s">
        <v>87</v>
      </c>
      <c r="C107" s="21" t="s">
        <v>86</v>
      </c>
      <c r="D107" s="22" t="s">
        <v>127</v>
      </c>
      <c r="E107" s="23" t="s">
        <v>165</v>
      </c>
      <c r="F107" s="24">
        <v>0.2526</v>
      </c>
      <c r="G107" s="24">
        <v>0.2526</v>
      </c>
      <c r="H107" s="24">
        <v>0</v>
      </c>
      <c r="I107" s="24">
        <v>0</v>
      </c>
      <c r="J107" s="24">
        <v>0.2526</v>
      </c>
      <c r="K107" s="24">
        <v>0</v>
      </c>
      <c r="L107" s="24">
        <v>0</v>
      </c>
      <c r="M107" s="24">
        <v>0</v>
      </c>
      <c r="N107" s="24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0</v>
      </c>
      <c r="W107" s="25">
        <v>0</v>
      </c>
      <c r="X107" s="25">
        <v>0</v>
      </c>
      <c r="Y107" s="25">
        <v>0</v>
      </c>
    </row>
    <row r="108" spans="1:25">
      <c r="A108" s="19" t="s">
        <v>107</v>
      </c>
      <c r="B108" s="20" t="s">
        <v>87</v>
      </c>
      <c r="C108" s="21" t="s">
        <v>138</v>
      </c>
      <c r="D108" s="22" t="s">
        <v>127</v>
      </c>
      <c r="E108" s="23" t="s">
        <v>160</v>
      </c>
      <c r="F108" s="24">
        <v>31.076807</v>
      </c>
      <c r="G108" s="24">
        <v>31.076807</v>
      </c>
      <c r="H108" s="24">
        <v>26.568507</v>
      </c>
      <c r="I108" s="24">
        <v>4.5083</v>
      </c>
      <c r="J108" s="24">
        <v>0</v>
      </c>
      <c r="K108" s="24">
        <v>0</v>
      </c>
      <c r="L108" s="24">
        <v>0</v>
      </c>
      <c r="M108" s="24">
        <v>0</v>
      </c>
      <c r="N108" s="24">
        <v>0</v>
      </c>
      <c r="O108" s="25">
        <v>0</v>
      </c>
      <c r="P108" s="25">
        <v>0</v>
      </c>
      <c r="Q108" s="25">
        <v>0</v>
      </c>
      <c r="R108" s="25">
        <v>0</v>
      </c>
      <c r="S108" s="25">
        <v>0</v>
      </c>
      <c r="T108" s="25">
        <v>0</v>
      </c>
      <c r="U108" s="25">
        <v>0</v>
      </c>
      <c r="V108" s="25">
        <v>0</v>
      </c>
      <c r="W108" s="25">
        <v>0</v>
      </c>
      <c r="X108" s="25">
        <v>0</v>
      </c>
      <c r="Y108" s="25">
        <v>0</v>
      </c>
    </row>
    <row r="109" spans="1:25">
      <c r="A109" s="19" t="s">
        <v>110</v>
      </c>
      <c r="B109" s="20" t="s">
        <v>111</v>
      </c>
      <c r="C109" s="21" t="s">
        <v>87</v>
      </c>
      <c r="D109" s="22" t="s">
        <v>127</v>
      </c>
      <c r="E109" s="23" t="s">
        <v>112</v>
      </c>
      <c r="F109" s="24">
        <v>3.6498</v>
      </c>
      <c r="G109" s="24">
        <v>3.6498</v>
      </c>
      <c r="H109" s="24">
        <v>3.6498</v>
      </c>
      <c r="I109" s="24">
        <v>0</v>
      </c>
      <c r="J109" s="24">
        <v>0</v>
      </c>
      <c r="K109" s="24">
        <v>0</v>
      </c>
      <c r="L109" s="24">
        <v>0</v>
      </c>
      <c r="M109" s="24">
        <v>0</v>
      </c>
      <c r="N109" s="24">
        <v>0</v>
      </c>
      <c r="O109" s="25">
        <v>0</v>
      </c>
      <c r="P109" s="25">
        <v>0</v>
      </c>
      <c r="Q109" s="25">
        <v>0</v>
      </c>
      <c r="R109" s="25">
        <v>0</v>
      </c>
      <c r="S109" s="25">
        <v>0</v>
      </c>
      <c r="T109" s="25">
        <v>0</v>
      </c>
      <c r="U109" s="25">
        <v>0</v>
      </c>
      <c r="V109" s="25">
        <v>0</v>
      </c>
      <c r="W109" s="25">
        <v>0</v>
      </c>
      <c r="X109" s="25">
        <v>0</v>
      </c>
      <c r="Y109" s="25">
        <v>0</v>
      </c>
    </row>
    <row r="110" spans="1:25">
      <c r="A110" s="19"/>
      <c r="B110" s="20"/>
      <c r="C110" s="21"/>
      <c r="D110" s="22" t="s">
        <v>166</v>
      </c>
      <c r="E110" s="23" t="s">
        <v>167</v>
      </c>
      <c r="F110" s="24">
        <v>24.695971</v>
      </c>
      <c r="G110" s="24">
        <v>24.695971</v>
      </c>
      <c r="H110" s="24">
        <v>21.661211</v>
      </c>
      <c r="I110" s="24">
        <v>3.03476</v>
      </c>
      <c r="J110" s="24">
        <v>0</v>
      </c>
      <c r="K110" s="24">
        <v>0</v>
      </c>
      <c r="L110" s="24">
        <v>0</v>
      </c>
      <c r="M110" s="24">
        <v>0</v>
      </c>
      <c r="N110" s="24">
        <v>0</v>
      </c>
      <c r="O110" s="25">
        <v>0</v>
      </c>
      <c r="P110" s="25">
        <v>0</v>
      </c>
      <c r="Q110" s="25">
        <v>0</v>
      </c>
      <c r="R110" s="25">
        <v>0</v>
      </c>
      <c r="S110" s="25">
        <v>0</v>
      </c>
      <c r="T110" s="25">
        <v>0</v>
      </c>
      <c r="U110" s="25">
        <v>0</v>
      </c>
      <c r="V110" s="25">
        <v>0</v>
      </c>
      <c r="W110" s="25">
        <v>0</v>
      </c>
      <c r="X110" s="25">
        <v>0</v>
      </c>
      <c r="Y110" s="25">
        <v>0</v>
      </c>
    </row>
    <row r="111" ht="22.5" spans="1:25">
      <c r="A111" s="19" t="s">
        <v>95</v>
      </c>
      <c r="B111" s="20" t="s">
        <v>96</v>
      </c>
      <c r="C111" s="21" t="s">
        <v>96</v>
      </c>
      <c r="D111" s="22" t="s">
        <v>127</v>
      </c>
      <c r="E111" s="23" t="s">
        <v>98</v>
      </c>
      <c r="F111" s="24">
        <v>2.67808</v>
      </c>
      <c r="G111" s="24">
        <v>2.67808</v>
      </c>
      <c r="H111" s="24">
        <v>2.67808</v>
      </c>
      <c r="I111" s="24">
        <v>0</v>
      </c>
      <c r="J111" s="24">
        <v>0</v>
      </c>
      <c r="K111" s="24">
        <v>0</v>
      </c>
      <c r="L111" s="24">
        <v>0</v>
      </c>
      <c r="M111" s="24">
        <v>0</v>
      </c>
      <c r="N111" s="24">
        <v>0</v>
      </c>
      <c r="O111" s="25">
        <v>0</v>
      </c>
      <c r="P111" s="25">
        <v>0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5">
        <v>0</v>
      </c>
      <c r="X111" s="25">
        <v>0</v>
      </c>
      <c r="Y111" s="25">
        <v>0</v>
      </c>
    </row>
    <row r="112" spans="1:25">
      <c r="A112" s="19" t="s">
        <v>95</v>
      </c>
      <c r="B112" s="20" t="s">
        <v>96</v>
      </c>
      <c r="C112" s="21" t="s">
        <v>99</v>
      </c>
      <c r="D112" s="22" t="s">
        <v>127</v>
      </c>
      <c r="E112" s="23" t="s">
        <v>100</v>
      </c>
      <c r="F112" s="24">
        <v>1.33904</v>
      </c>
      <c r="G112" s="24">
        <v>1.33904</v>
      </c>
      <c r="H112" s="24">
        <v>1.33904</v>
      </c>
      <c r="I112" s="24">
        <v>0</v>
      </c>
      <c r="J112" s="24">
        <v>0</v>
      </c>
      <c r="K112" s="24">
        <v>0</v>
      </c>
      <c r="L112" s="24">
        <v>0</v>
      </c>
      <c r="M112" s="24">
        <v>0</v>
      </c>
      <c r="N112" s="24">
        <v>0</v>
      </c>
      <c r="O112" s="25">
        <v>0</v>
      </c>
      <c r="P112" s="25">
        <v>0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5">
        <v>0</v>
      </c>
      <c r="W112" s="25">
        <v>0</v>
      </c>
      <c r="X112" s="25">
        <v>0</v>
      </c>
      <c r="Y112" s="25">
        <v>0</v>
      </c>
    </row>
    <row r="113" spans="1:25">
      <c r="A113" s="19" t="s">
        <v>101</v>
      </c>
      <c r="B113" s="20" t="s">
        <v>102</v>
      </c>
      <c r="C113" s="21" t="s">
        <v>111</v>
      </c>
      <c r="D113" s="22" t="s">
        <v>127</v>
      </c>
      <c r="E113" s="23" t="s">
        <v>130</v>
      </c>
      <c r="F113" s="24">
        <v>1.319964</v>
      </c>
      <c r="G113" s="24">
        <v>1.319964</v>
      </c>
      <c r="H113" s="24">
        <v>1.319964</v>
      </c>
      <c r="I113" s="24">
        <v>0</v>
      </c>
      <c r="J113" s="24">
        <v>0</v>
      </c>
      <c r="K113" s="24">
        <v>0</v>
      </c>
      <c r="L113" s="24">
        <v>0</v>
      </c>
      <c r="M113" s="24">
        <v>0</v>
      </c>
      <c r="N113" s="24">
        <v>0</v>
      </c>
      <c r="O113" s="25">
        <v>0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>
        <v>0</v>
      </c>
      <c r="W113" s="25">
        <v>0</v>
      </c>
      <c r="X113" s="25">
        <v>0</v>
      </c>
      <c r="Y113" s="25">
        <v>0</v>
      </c>
    </row>
    <row r="114" spans="1:25">
      <c r="A114" s="19" t="s">
        <v>107</v>
      </c>
      <c r="B114" s="20" t="s">
        <v>96</v>
      </c>
      <c r="C114" s="21" t="s">
        <v>126</v>
      </c>
      <c r="D114" s="22" t="s">
        <v>127</v>
      </c>
      <c r="E114" s="23" t="s">
        <v>168</v>
      </c>
      <c r="F114" s="24">
        <v>17.350327</v>
      </c>
      <c r="G114" s="24">
        <v>17.350327</v>
      </c>
      <c r="H114" s="24">
        <v>14.315567</v>
      </c>
      <c r="I114" s="24">
        <v>3.03476</v>
      </c>
      <c r="J114" s="24">
        <v>0</v>
      </c>
      <c r="K114" s="24">
        <v>0</v>
      </c>
      <c r="L114" s="24">
        <v>0</v>
      </c>
      <c r="M114" s="24">
        <v>0</v>
      </c>
      <c r="N114" s="24">
        <v>0</v>
      </c>
      <c r="O114" s="25">
        <v>0</v>
      </c>
      <c r="P114" s="25">
        <v>0</v>
      </c>
      <c r="Q114" s="25">
        <v>0</v>
      </c>
      <c r="R114" s="25">
        <v>0</v>
      </c>
      <c r="S114" s="25">
        <v>0</v>
      </c>
      <c r="T114" s="25">
        <v>0</v>
      </c>
      <c r="U114" s="25">
        <v>0</v>
      </c>
      <c r="V114" s="25">
        <v>0</v>
      </c>
      <c r="W114" s="25">
        <v>0</v>
      </c>
      <c r="X114" s="25">
        <v>0</v>
      </c>
      <c r="Y114" s="25">
        <v>0</v>
      </c>
    </row>
    <row r="115" spans="1:25">
      <c r="A115" s="19" t="s">
        <v>110</v>
      </c>
      <c r="B115" s="20" t="s">
        <v>111</v>
      </c>
      <c r="C115" s="21" t="s">
        <v>87</v>
      </c>
      <c r="D115" s="22" t="s">
        <v>127</v>
      </c>
      <c r="E115" s="23" t="s">
        <v>112</v>
      </c>
      <c r="F115" s="24">
        <v>2.00856</v>
      </c>
      <c r="G115" s="24">
        <v>2.00856</v>
      </c>
      <c r="H115" s="24">
        <v>2.00856</v>
      </c>
      <c r="I115" s="24">
        <v>0</v>
      </c>
      <c r="J115" s="24">
        <v>0</v>
      </c>
      <c r="K115" s="24">
        <v>0</v>
      </c>
      <c r="L115" s="24">
        <v>0</v>
      </c>
      <c r="M115" s="24">
        <v>0</v>
      </c>
      <c r="N115" s="24">
        <v>0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  <c r="V115" s="25">
        <v>0</v>
      </c>
      <c r="W115" s="25">
        <v>0</v>
      </c>
      <c r="X115" s="25">
        <v>0</v>
      </c>
      <c r="Y115" s="25">
        <v>0</v>
      </c>
    </row>
    <row r="116" spans="6:14">
      <c r="F116" s="27"/>
      <c r="G116" s="27"/>
      <c r="H116" s="27"/>
      <c r="I116" s="27"/>
      <c r="J116" s="27"/>
      <c r="K116" s="27"/>
      <c r="L116" s="27"/>
      <c r="M116" s="27"/>
      <c r="N116" s="27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AB9" sqref="AB9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344</v>
      </c>
      <c r="Y1" s="9"/>
    </row>
    <row r="2" ht="19.5" customHeight="1" spans="1:25">
      <c r="A2" s="3" t="s">
        <v>345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315</v>
      </c>
      <c r="E4" s="4" t="s">
        <v>343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79</v>
      </c>
      <c r="B6" s="4" t="s">
        <v>79</v>
      </c>
      <c r="C6" s="4" t="s">
        <v>79</v>
      </c>
      <c r="D6" s="4" t="s">
        <v>80</v>
      </c>
      <c r="E6" s="4" t="s">
        <v>80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346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2021-03-09T07:53:35Z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