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firstSheet="3" activeTab="7"/>
  </bookViews>
  <sheets>
    <sheet name="封面" sheetId="1" r:id="rId1"/>
    <sheet name="表1.部门收支总表" sheetId="2" r:id="rId2"/>
    <sheet name="表2.部门收入总表" sheetId="3" r:id="rId3"/>
    <sheet name="表3.部门支出总表" sheetId="4" r:id="rId4"/>
    <sheet name="表4.财政拨款收支总表" sheetId="5" r:id="rId5"/>
    <sheet name="表5.一般公共预算支出表" sheetId="6" r:id="rId6"/>
    <sheet name="表6.一般公共预算基本支出表" sheetId="7" r:id="rId7"/>
    <sheet name="表7.一般公共预算“三公”经费支出表" sheetId="8" r:id="rId8"/>
    <sheet name="表8.政府性基金预算支出表" sheetId="9" r:id="rId9"/>
    <sheet name="表9.国有资本经营预算支出表" sheetId="10" r:id="rId10"/>
    <sheet name="表10.政府采购预算表" sheetId="11" r:id="rId11"/>
    <sheet name="表11.政府购买服务预算表" sheetId="12" r:id="rId12"/>
  </sheets>
  <definedNames>
    <definedName name="_xlnm.Print_Titles" localSheetId="4">'表4.财政拨款收支总表'!$1:$1</definedName>
    <definedName name="_xlnm.Print_Titles" localSheetId="7">'表7.一般公共预算“三公”经费支出表'!$1:$1</definedName>
    <definedName name="_xlnm.Print_Titles" localSheetId="2">'表2.部门收入总表'!$1:$1</definedName>
    <definedName name="_xlnm.Print_Titles" localSheetId="1">'表1.部门收支总表'!$1:$1</definedName>
    <definedName name="_xlnm.Print_Titles" localSheetId="6">'表6.一般公共预算基本支出表'!$1:$6</definedName>
    <definedName name="_xlnm.Print_Titles" localSheetId="5">'表5.一般公共预算支出表'!$1:$1</definedName>
    <definedName name="_xlnm.Print_Titles" localSheetId="3">'表3.部门支出总表'!$1:$1</definedName>
  </definedNames>
  <calcPr fullCalcOnLoad="1"/>
</workbook>
</file>

<file path=xl/sharedStrings.xml><?xml version="1.0" encoding="utf-8"?>
<sst xmlns="http://schemas.openxmlformats.org/spreadsheetml/2006/main" count="606" uniqueCount="300">
  <si>
    <t>2022年单位预算公开表</t>
  </si>
  <si>
    <t>公开01表</t>
  </si>
  <si>
    <t xml:space="preserve"> 部  门  收  支  总  表</t>
  </si>
  <si>
    <t>单位：万元</t>
  </si>
  <si>
    <t>收            入</t>
  </si>
  <si>
    <t>支                  出</t>
  </si>
  <si>
    <t>项                    目</t>
  </si>
  <si>
    <t>预算数</t>
  </si>
  <si>
    <t>项             目</t>
  </si>
  <si>
    <t>一、一般公共预算资金</t>
  </si>
  <si>
    <t>一、一般公共服务支出</t>
  </si>
  <si>
    <t>一、基本支出</t>
  </si>
  <si>
    <t xml:space="preserve">   1.经费拨款(补助)</t>
  </si>
  <si>
    <t>二、外交支出</t>
  </si>
  <si>
    <t xml:space="preserve">    1.工资福利支出</t>
  </si>
  <si>
    <t xml:space="preserve">   2.纳入预算管理的非税收入安排的资金</t>
  </si>
  <si>
    <t>三、国防支出</t>
  </si>
  <si>
    <t xml:space="preserve">    2.商品和服务支出</t>
  </si>
  <si>
    <t xml:space="preserve">       专项收入</t>
  </si>
  <si>
    <t>四、公共安全支出</t>
  </si>
  <si>
    <t xml:space="preserve">    3.对个人和家庭的补助</t>
  </si>
  <si>
    <t xml:space="preserve">       行政事业性收费收入</t>
  </si>
  <si>
    <t>五、教育支出</t>
  </si>
  <si>
    <t xml:space="preserve">    4.对社会保障基金补助</t>
  </si>
  <si>
    <t xml:space="preserve">       罚没收入</t>
  </si>
  <si>
    <t>六、科学技术支出</t>
  </si>
  <si>
    <t>二、项目支出</t>
  </si>
  <si>
    <t xml:space="preserve">       国有资源(资产)有偿使用收入</t>
  </si>
  <si>
    <t>七、文化旅游体育与传媒支出</t>
  </si>
  <si>
    <t xml:space="preserve">       捐赠收入</t>
  </si>
  <si>
    <t>八、社会保障和就业支出</t>
  </si>
  <si>
    <t xml:space="preserve">       政府住房基金收入</t>
  </si>
  <si>
    <t>九、卫生健康支出</t>
  </si>
  <si>
    <t>二、政府性基金收入</t>
  </si>
  <si>
    <t>十、节能环保支出</t>
  </si>
  <si>
    <t xml:space="preserve">    4.债务利息及费用支出</t>
  </si>
  <si>
    <t>三、国有资本经营收入</t>
  </si>
  <si>
    <t>十一、城乡社区支出</t>
  </si>
  <si>
    <t xml:space="preserve">    5.资本性支出（基本建设）</t>
  </si>
  <si>
    <t>四、纳入财政专户管理的收入安排的资金</t>
  </si>
  <si>
    <t>十二、农林水支出</t>
  </si>
  <si>
    <t xml:space="preserve">    6.资本性支出</t>
  </si>
  <si>
    <t xml:space="preserve">   1.教育收费收入</t>
  </si>
  <si>
    <t>十三、交通运输支出</t>
  </si>
  <si>
    <t xml:space="preserve">    7.对企业补助（基本建设）</t>
  </si>
  <si>
    <t xml:space="preserve">   2.其他收入</t>
  </si>
  <si>
    <t>十四、资源勘探工业信息等支出</t>
  </si>
  <si>
    <t xml:space="preserve">    8.对企业补助</t>
  </si>
  <si>
    <t>五、未纳入财政专户管理的收入安排的资金</t>
  </si>
  <si>
    <t>十五、商业服务业等支出</t>
  </si>
  <si>
    <t xml:space="preserve">    9.对社会保障基金补助</t>
  </si>
  <si>
    <t xml:space="preserve">   1.事业收入</t>
  </si>
  <si>
    <t>十六、金融支出</t>
  </si>
  <si>
    <t xml:space="preserve">    10.其他支出</t>
  </si>
  <si>
    <t xml:space="preserve">   2.经营收入</t>
  </si>
  <si>
    <t>十七、援助其他地区支出</t>
  </si>
  <si>
    <t xml:space="preserve">   3.其他收入</t>
  </si>
  <si>
    <t>十八、自然资源海洋气象等支出</t>
  </si>
  <si>
    <t>十九、住房保障支出</t>
  </si>
  <si>
    <t>二十、粮油物资储备支出</t>
  </si>
  <si>
    <t>二十一、国有资本经营预算支出</t>
  </si>
  <si>
    <t>二十二、灾害防治及应急管理支出</t>
  </si>
  <si>
    <t>二十三、预备费</t>
  </si>
  <si>
    <t>二十四、其他支出</t>
  </si>
  <si>
    <t>二十五、转移性支出</t>
  </si>
  <si>
    <t>二十六、债务还本支出</t>
  </si>
  <si>
    <t>二十七、债务付息支出</t>
  </si>
  <si>
    <t>二十八、债务发行费用支出</t>
  </si>
  <si>
    <t>本  年  收  入  合  计</t>
  </si>
  <si>
    <t>本  年  支  出  合  计</t>
  </si>
  <si>
    <t>六、上年结余(结转)收入</t>
  </si>
  <si>
    <t>二十九、结转下年支出</t>
  </si>
  <si>
    <t>三、结转下年支出</t>
  </si>
  <si>
    <t xml:space="preserve">    1.一般公共预算资金结余(结转)</t>
  </si>
  <si>
    <t xml:space="preserve">    1.基本支出结转</t>
  </si>
  <si>
    <t xml:space="preserve">    2.政府性基金收入结余(结转)</t>
  </si>
  <si>
    <t xml:space="preserve">    2.项目支出结转</t>
  </si>
  <si>
    <t xml:space="preserve">    3.国有资本经营收入结余(结转)</t>
  </si>
  <si>
    <t xml:space="preserve">    </t>
  </si>
  <si>
    <t xml:space="preserve">    4.纳入财政专户管理的收入安排的资金结余(结转)</t>
  </si>
  <si>
    <t xml:space="preserve">    5.未纳入财政专户管理的收入安排的资金结余(结转)</t>
  </si>
  <si>
    <t>收      入      总      计</t>
  </si>
  <si>
    <t>支　　　出　　　总　　　计</t>
  </si>
  <si>
    <t>公开02表</t>
  </si>
  <si>
    <t>部门收入总表</t>
  </si>
  <si>
    <t>科目编码</t>
  </si>
  <si>
    <t>单位代码</t>
  </si>
  <si>
    <t>单位名称（功能科目名称）</t>
  </si>
  <si>
    <t>资金来源</t>
  </si>
  <si>
    <t>类</t>
  </si>
  <si>
    <t>款</t>
  </si>
  <si>
    <t>项</t>
  </si>
  <si>
    <t>总计</t>
  </si>
  <si>
    <t>一般公共预算资金</t>
  </si>
  <si>
    <t>政府性基金收入</t>
  </si>
  <si>
    <t>国有资本经营收入</t>
  </si>
  <si>
    <t>纳入财政专户管理的收入安排的资金</t>
  </si>
  <si>
    <t>未纳入财政专户管理的收入安排的资金</t>
  </si>
  <si>
    <t>上年结余（结转）</t>
  </si>
  <si>
    <t>合计</t>
  </si>
  <si>
    <t>经费拨款(补助)</t>
  </si>
  <si>
    <t>纳入预算管理的非税收入安排的资金</t>
  </si>
  <si>
    <t>小计</t>
  </si>
  <si>
    <t>教育收费收入</t>
  </si>
  <si>
    <t>其他收入</t>
  </si>
  <si>
    <t>事业收入</t>
  </si>
  <si>
    <t>经营收入</t>
  </si>
  <si>
    <t>一般公共预算资金结余(结转)</t>
  </si>
  <si>
    <t>政府性基金收入结余(结转)</t>
  </si>
  <si>
    <t>国有资本经营收入结余(结转)</t>
  </si>
  <si>
    <t>纳入财政专户管理的收入安排的资金结余(结转)</t>
  </si>
  <si>
    <t>未纳入财政专户管理的收入安排的资金结余(结转)</t>
  </si>
  <si>
    <t>专项收入</t>
  </si>
  <si>
    <t>行政事业性收费收入</t>
  </si>
  <si>
    <t>罚没收入</t>
  </si>
  <si>
    <t>国有资源(资产)有偿使用收入</t>
  </si>
  <si>
    <t>捐赠收入</t>
  </si>
  <si>
    <t>政府住房基金收入</t>
  </si>
  <si>
    <t>**</t>
  </si>
  <si>
    <t>510</t>
  </si>
  <si>
    <t>鹿寨镇</t>
  </si>
  <si>
    <t>510008</t>
  </si>
  <si>
    <t>鹿寨县鹿寨镇卫生和计划生育服务所</t>
  </si>
  <si>
    <t>208</t>
  </si>
  <si>
    <t>05</t>
  </si>
  <si>
    <t>02</t>
  </si>
  <si>
    <t>事业单位离退休</t>
  </si>
  <si>
    <t>机关事业单位基本养老保险缴费支出</t>
  </si>
  <si>
    <t>06</t>
  </si>
  <si>
    <t>机关事业单位职业年金缴费支出</t>
  </si>
  <si>
    <t>210</t>
  </si>
  <si>
    <t>07</t>
  </si>
  <si>
    <t>17</t>
  </si>
  <si>
    <t>计划生育服务</t>
  </si>
  <si>
    <t>11</t>
  </si>
  <si>
    <t>事业单位医疗</t>
  </si>
  <si>
    <t>221</t>
  </si>
  <si>
    <t>01</t>
  </si>
  <si>
    <t>住房公积金</t>
  </si>
  <si>
    <t>公开03表</t>
  </si>
  <si>
    <t>部门支出总表</t>
  </si>
  <si>
    <t>单位名称(功能分类科目名称)</t>
  </si>
  <si>
    <t>基本支出</t>
  </si>
  <si>
    <t xml:space="preserve"> 项目支出 </t>
  </si>
  <si>
    <t>结转下年支出</t>
  </si>
  <si>
    <t>工资福利支出</t>
  </si>
  <si>
    <t>商品和服务支出</t>
  </si>
  <si>
    <t>对个人和家庭的补助</t>
  </si>
  <si>
    <t>对社会保障基金补助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</si>
  <si>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</si>
  <si>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</si>
  <si>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</si>
  <si>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</si>
  <si>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</si>
  <si>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其他支出</t>
  </si>
  <si>
    <t>项目支出</t>
  </si>
  <si>
    <t xml:space="preserve"> ** </t>
  </si>
  <si>
    <t>公开04表</t>
  </si>
  <si>
    <t>财政拨款收支总表</t>
  </si>
  <si>
    <t>收             入</t>
  </si>
  <si>
    <t>支          出</t>
  </si>
  <si>
    <t>项  目</t>
  </si>
  <si>
    <t>收入数</t>
  </si>
  <si>
    <t>项  目（按支出功能科目分类）</t>
  </si>
  <si>
    <t>一般公共预算拨款</t>
  </si>
  <si>
    <t>政府性基金预算</t>
  </si>
  <si>
    <t>国有资本经营预算</t>
  </si>
  <si>
    <t xml:space="preserve">    一、一般公共预算拨款</t>
  </si>
  <si>
    <t xml:space="preserve">    一、一般公共服务支出</t>
  </si>
  <si>
    <t xml:space="preserve">    二、政府性基金预算拨款</t>
  </si>
  <si>
    <t xml:space="preserve">    二、外交支出</t>
  </si>
  <si>
    <t xml:space="preserve">    三、国有资本经营预算拨款</t>
  </si>
  <si>
    <t xml:space="preserve">    三、国防支出</t>
  </si>
  <si>
    <t xml:space="preserve">    四、公共安全支出</t>
  </si>
  <si>
    <t xml:space="preserve">    五、教育支出</t>
  </si>
  <si>
    <t xml:space="preserve">    六、科学技术支出</t>
  </si>
  <si>
    <t xml:space="preserve">    七、文化旅游体育与传媒支出</t>
  </si>
  <si>
    <t xml:space="preserve">    八、社会保障和就业支出</t>
  </si>
  <si>
    <t xml:space="preserve">    九、卫生健康支出</t>
  </si>
  <si>
    <t xml:space="preserve">    十、节能环保支出</t>
  </si>
  <si>
    <t xml:space="preserve">    十一、城乡社区支出</t>
  </si>
  <si>
    <t xml:space="preserve">    十二、农林水支出</t>
  </si>
  <si>
    <t xml:space="preserve">    十三、交通运输支出</t>
  </si>
  <si>
    <t xml:space="preserve">    十四、资源勘探工业信息等支出</t>
  </si>
  <si>
    <t xml:space="preserve">    十五、商业服务业等支出</t>
  </si>
  <si>
    <t xml:space="preserve">    十六、金融支出</t>
  </si>
  <si>
    <t xml:space="preserve">    十七、援助其他地区支出</t>
  </si>
  <si>
    <t xml:space="preserve">    十八、自然资源海洋气象等支出</t>
  </si>
  <si>
    <t xml:space="preserve">    十九、住房保障支出</t>
  </si>
  <si>
    <t xml:space="preserve">    二十、粮油物资储备支出</t>
  </si>
  <si>
    <t xml:space="preserve">    二十一、国有资本经营预算支出</t>
  </si>
  <si>
    <t xml:space="preserve">    二十二、灾害防治及应急管理支出</t>
  </si>
  <si>
    <t xml:space="preserve">    二十三、预备费</t>
  </si>
  <si>
    <t xml:space="preserve">    二十四、其他支出</t>
  </si>
  <si>
    <t xml:space="preserve">    二十五、转移性支出</t>
  </si>
  <si>
    <t xml:space="preserve">    二十六、债务还本支出</t>
  </si>
  <si>
    <t xml:space="preserve">    二十七、债务付息支出</t>
  </si>
  <si>
    <t xml:space="preserve">    二十八、债务发行费用支出</t>
  </si>
  <si>
    <t xml:space="preserve">    四、上年结转</t>
  </si>
  <si>
    <t xml:space="preserve">    二十九、结转下年</t>
  </si>
  <si>
    <t xml:space="preserve">        1.一般公共预算拨款(结转)</t>
  </si>
  <si>
    <t xml:space="preserve">        2.政府性基金预算拨款(结转)</t>
  </si>
  <si>
    <t xml:space="preserve">        3.国有资本经营预算拨款(结转)</t>
  </si>
  <si>
    <t>收   入   合   计</t>
  </si>
  <si>
    <t>支   出   合   计</t>
  </si>
  <si>
    <t>公开05表</t>
  </si>
  <si>
    <t>一般公共预算资金支出预算表</t>
  </si>
  <si>
    <t>部门代码</t>
  </si>
  <si>
    <t>部门名称(功能分类科目名称)</t>
  </si>
  <si>
    <t>合  计</t>
  </si>
  <si>
    <t>公开06表</t>
  </si>
  <si>
    <t>一般公共预算基本支出预算表</t>
  </si>
  <si>
    <t>部门预算支出经济分类科目</t>
  </si>
  <si>
    <t>本年一般公共预算基本支出</t>
  </si>
  <si>
    <t>科目名称</t>
  </si>
  <si>
    <t>人员经费</t>
  </si>
  <si>
    <t>公用经费</t>
  </si>
  <si>
    <t>301</t>
  </si>
  <si>
    <t>基本工资</t>
  </si>
  <si>
    <t>津贴补贴</t>
  </si>
  <si>
    <t>绩效工资</t>
  </si>
  <si>
    <t>08</t>
  </si>
  <si>
    <t>机关事业单位基本养老保险缴费</t>
  </si>
  <si>
    <t>09</t>
  </si>
  <si>
    <t>职业年金缴费</t>
  </si>
  <si>
    <t>10</t>
  </si>
  <si>
    <t>职工基本医疗保险缴费</t>
  </si>
  <si>
    <t>12</t>
  </si>
  <si>
    <t>其他社会保障缴费</t>
  </si>
  <si>
    <t>13</t>
  </si>
  <si>
    <t>302</t>
  </si>
  <si>
    <t>办公费</t>
  </si>
  <si>
    <t>印刷费</t>
  </si>
  <si>
    <t>水费</t>
  </si>
  <si>
    <t>电费</t>
  </si>
  <si>
    <t>邮电费</t>
  </si>
  <si>
    <t>差旅费</t>
  </si>
  <si>
    <t>维修（护）费</t>
  </si>
  <si>
    <t>15</t>
  </si>
  <si>
    <t>会议费</t>
  </si>
  <si>
    <t>16</t>
  </si>
  <si>
    <t>培训费</t>
  </si>
  <si>
    <t>公务接待费</t>
  </si>
  <si>
    <t>28</t>
  </si>
  <si>
    <t>工会经费</t>
  </si>
  <si>
    <t>29</t>
  </si>
  <si>
    <t>福利费</t>
  </si>
  <si>
    <t>31</t>
  </si>
  <si>
    <t>公务用车运行维护费</t>
  </si>
  <si>
    <t>99</t>
  </si>
  <si>
    <t>其他商品和服务支出</t>
  </si>
  <si>
    <t>303</t>
  </si>
  <si>
    <t>退休费</t>
  </si>
  <si>
    <t xml:space="preserve"> 公开07表 </t>
  </si>
  <si>
    <t>预算07表</t>
  </si>
  <si>
    <t>一般公共预算“三公”经费支出表</t>
  </si>
  <si>
    <t>项目</t>
  </si>
  <si>
    <t>全口径</t>
  </si>
  <si>
    <t>其中：一般公共预算</t>
  </si>
  <si>
    <t>一、"三公"经费小计</t>
  </si>
  <si>
    <t xml:space="preserve">    （一）因公出国（境）费</t>
  </si>
  <si>
    <t xml:space="preserve">    （二）公务接待费</t>
  </si>
  <si>
    <t xml:space="preserve">    （三）公务用车费</t>
  </si>
  <si>
    <t xml:space="preserve">          1.公务用车运行维护费</t>
  </si>
  <si>
    <t xml:space="preserve">          2.公务用车购置费</t>
  </si>
  <si>
    <t>二、会议费</t>
  </si>
  <si>
    <t>三、培训费</t>
  </si>
  <si>
    <t xml:space="preserve">                                </t>
  </si>
  <si>
    <t>公开08表</t>
  </si>
  <si>
    <t>政府性基金支出预算表</t>
  </si>
  <si>
    <t>注：空表则本部门无政府性基金支出预算</t>
  </si>
  <si>
    <t>公开09表</t>
  </si>
  <si>
    <t>国有资本经营预算支出表</t>
  </si>
  <si>
    <t>注：空表则本部门无国有资本经营支出预算</t>
  </si>
  <si>
    <t>公开10表</t>
  </si>
  <si>
    <t>政府采购预算表</t>
  </si>
  <si>
    <t>项目实施单位</t>
  </si>
  <si>
    <t>项目名称</t>
  </si>
  <si>
    <t>品目编码</t>
  </si>
  <si>
    <t>品目明细</t>
  </si>
  <si>
    <t>采购数量</t>
  </si>
  <si>
    <t>采购单价（元）</t>
  </si>
  <si>
    <t>政府采购资金来源</t>
  </si>
  <si>
    <t>政府采购项目类型</t>
  </si>
  <si>
    <t>拟采购月份</t>
  </si>
  <si>
    <t>上年结余（结转）收入</t>
  </si>
  <si>
    <t>集中采购</t>
  </si>
  <si>
    <t>分散采购</t>
  </si>
  <si>
    <t>经费补款（补助）</t>
  </si>
  <si>
    <t>政府集中采购（通用类）</t>
  </si>
  <si>
    <t>部门集中采购（专用类）</t>
  </si>
  <si>
    <t>货物类</t>
  </si>
  <si>
    <t>工程类</t>
  </si>
  <si>
    <t>服务类</t>
  </si>
  <si>
    <t>注：空表则本部门无政府采购支出预算</t>
  </si>
  <si>
    <t>公开11表</t>
  </si>
  <si>
    <t>政府购买服务预算表</t>
  </si>
  <si>
    <t xml:space="preserve"> 单位：万元 </t>
  </si>
  <si>
    <t>部门名称</t>
  </si>
  <si>
    <t>注：空表则本部门无政府购买服务支出预算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</si>
</sst>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.00_);_(\$* \(#,##0.00\);_(\$* &quot;-&quot;??_);_(@_)"/>
    <numFmt numFmtId="177" formatCode="_(\$* #,##0_);_(\$* \(#,##0\);_(\$* &quot;-&quot;_);_(@_)"/>
    <numFmt numFmtId="178" formatCode="_(* #,##0_);_(* \(#,##0\);_(* &quot;-&quot;_);_(@_)"/>
    <numFmt numFmtId="179" formatCode="_(* #,##0.00_);_(* \(#,##0.00\);_(* &quot;-&quot;??_);_(@_)"/>
    <numFmt numFmtId="180" formatCode="#0"/>
    <numFmt numFmtId="181" formatCode="#,##0.00;[Red]#,##0.0"/>
    <numFmt numFmtId="182" formatCode="0.00_ "/>
  </numFmts>
  <fonts count="54">
    <font>
      <sz val="10"/>
      <name val="Arial"/>
      <family val="2"/>
    </font>
    <font>
      <sz val="11"/>
      <name val="宋体"/>
      <family val="0"/>
    </font>
    <font>
      <sz val="9"/>
      <name val="SimSun"/>
      <family val="0"/>
    </font>
    <font>
      <b/>
      <sz val="15"/>
      <name val="SimSun"/>
      <family val="0"/>
    </font>
    <font>
      <sz val="11"/>
      <color indexed="8"/>
      <name val="宋体"/>
      <family val="0"/>
    </font>
    <font>
      <sz val="11"/>
      <color indexed="8"/>
      <name val="Calibri"/>
      <family val="2"/>
    </font>
    <font>
      <sz val="9"/>
      <color indexed="8"/>
      <name val="宋体"/>
      <family val="0"/>
    </font>
    <font>
      <sz val="11"/>
      <name val="SimSun"/>
      <family val="0"/>
    </font>
    <font>
      <b/>
      <sz val="20"/>
      <color indexed="8"/>
      <name val="宋体"/>
      <family val="0"/>
    </font>
    <font>
      <sz val="10"/>
      <color indexed="8"/>
      <name val="宋体"/>
      <family val="0"/>
    </font>
    <font>
      <sz val="9"/>
      <name val="宋体"/>
      <family val="0"/>
    </font>
    <font>
      <b/>
      <sz val="9"/>
      <name val="SimSun"/>
      <family val="0"/>
    </font>
    <font>
      <sz val="10"/>
      <name val="宋体"/>
      <family val="0"/>
    </font>
    <font>
      <sz val="10"/>
      <name val="SimSun"/>
      <family val="0"/>
    </font>
    <font>
      <b/>
      <sz val="11"/>
      <name val="SimSun"/>
      <family val="0"/>
    </font>
    <font>
      <sz val="16"/>
      <color indexed="8"/>
      <name val="黑体"/>
      <family val="3"/>
    </font>
    <font>
      <b/>
      <sz val="42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/>
      <bottom style="thin">
        <color rgb="FF000000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5" fillId="2" borderId="0" applyNumberFormat="0" applyBorder="0" applyAlignment="0" applyProtection="0"/>
    <xf numFmtId="0" fontId="36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5" fillId="4" borderId="0" applyNumberFormat="0" applyBorder="0" applyAlignment="0" applyProtection="0"/>
    <xf numFmtId="0" fontId="37" fillId="5" borderId="0" applyNumberFormat="0" applyBorder="0" applyAlignment="0" applyProtection="0"/>
    <xf numFmtId="179" fontId="0" fillId="0" borderId="0" applyFont="0" applyFill="0" applyBorder="0" applyAlignment="0" applyProtection="0"/>
    <xf numFmtId="0" fontId="38" fillId="6" borderId="0" applyNumberFormat="0" applyBorder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8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38" fillId="9" borderId="0" applyNumberFormat="0" applyBorder="0" applyAlignment="0" applyProtection="0"/>
    <xf numFmtId="0" fontId="41" fillId="0" borderId="5" applyNumberFormat="0" applyFill="0" applyAlignment="0" applyProtection="0"/>
    <xf numFmtId="0" fontId="38" fillId="10" borderId="0" applyNumberFormat="0" applyBorder="0" applyAlignment="0" applyProtection="0"/>
    <xf numFmtId="0" fontId="47" fillId="11" borderId="6" applyNumberFormat="0" applyAlignment="0" applyProtection="0"/>
    <xf numFmtId="0" fontId="48" fillId="11" borderId="1" applyNumberFormat="0" applyAlignment="0" applyProtection="0"/>
    <xf numFmtId="0" fontId="49" fillId="12" borderId="7" applyNumberFormat="0" applyAlignment="0" applyProtection="0"/>
    <xf numFmtId="0" fontId="35" fillId="13" borderId="0" applyNumberFormat="0" applyBorder="0" applyAlignment="0" applyProtection="0"/>
    <xf numFmtId="0" fontId="38" fillId="14" borderId="0" applyNumberFormat="0" applyBorder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2" fillId="15" borderId="0" applyNumberFormat="0" applyBorder="0" applyAlignment="0" applyProtection="0"/>
    <xf numFmtId="0" fontId="53" fillId="16" borderId="0" applyNumberFormat="0" applyBorder="0" applyAlignment="0" applyProtection="0"/>
    <xf numFmtId="0" fontId="35" fillId="17" borderId="0" applyNumberFormat="0" applyBorder="0" applyAlignment="0" applyProtection="0"/>
    <xf numFmtId="0" fontId="38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8" fillId="27" borderId="0" applyNumberFormat="0" applyBorder="0" applyAlignment="0" applyProtection="0"/>
    <xf numFmtId="0" fontId="35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5" fillId="31" borderId="0" applyNumberFormat="0" applyBorder="0" applyAlignment="0" applyProtection="0"/>
    <xf numFmtId="0" fontId="38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left" vertical="center" wrapText="1"/>
    </xf>
    <xf numFmtId="4" fontId="2" fillId="0" borderId="10" xfId="0" applyNumberFormat="1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180" fontId="2" fillId="0" borderId="10" xfId="0" applyNumberFormat="1" applyFont="1" applyFill="1" applyBorder="1" applyAlignment="1">
      <alignment horizontal="right" vertical="center" wrapText="1"/>
    </xf>
    <xf numFmtId="4" fontId="2" fillId="0" borderId="10" xfId="0" applyNumberFormat="1" applyFont="1" applyFill="1" applyBorder="1" applyAlignment="1">
      <alignment horizontal="right" vertical="center" wrapText="1"/>
    </xf>
    <xf numFmtId="0" fontId="5" fillId="0" borderId="0" xfId="0" applyFont="1" applyBorder="1" applyAlignment="1" applyProtection="1">
      <alignment/>
      <protection/>
    </xf>
    <xf numFmtId="0" fontId="2" fillId="0" borderId="0" xfId="0" applyFont="1" applyFill="1" applyBorder="1" applyAlignment="1">
      <alignment horizontal="left" vertical="center"/>
    </xf>
    <xf numFmtId="0" fontId="6" fillId="0" borderId="0" xfId="0" applyFont="1" applyBorder="1" applyAlignment="1" applyProtection="1">
      <alignment vertical="center"/>
      <protection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vertical="center" wrapText="1"/>
    </xf>
    <xf numFmtId="4" fontId="7" fillId="33" borderId="10" xfId="0" applyNumberFormat="1" applyFont="1" applyFill="1" applyBorder="1" applyAlignment="1">
      <alignment horizontal="center" vertical="center" wrapText="1"/>
    </xf>
    <xf numFmtId="43" fontId="7" fillId="33" borderId="10" xfId="0" applyNumberFormat="1" applyFont="1" applyFill="1" applyBorder="1" applyAlignment="1">
      <alignment horizontal="center" vertical="center" wrapText="1"/>
    </xf>
    <xf numFmtId="43" fontId="7" fillId="0" borderId="10" xfId="0" applyNumberFormat="1" applyFont="1" applyFill="1" applyBorder="1" applyAlignment="1">
      <alignment horizontal="right" vertical="center" wrapText="1"/>
    </xf>
    <xf numFmtId="0" fontId="6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9" fillId="0" borderId="11" xfId="0" applyFont="1" applyBorder="1" applyAlignment="1" applyProtection="1">
      <alignment horizontal="center" vertical="center"/>
      <protection/>
    </xf>
    <xf numFmtId="0" fontId="9" fillId="0" borderId="12" xfId="0" applyFont="1" applyBorder="1" applyAlignment="1" applyProtection="1">
      <alignment horizontal="center" vertical="center"/>
      <protection/>
    </xf>
    <xf numFmtId="0" fontId="9" fillId="0" borderId="13" xfId="0" applyFont="1" applyBorder="1" applyAlignment="1" applyProtection="1">
      <alignment horizontal="center" vertical="center"/>
      <protection/>
    </xf>
    <xf numFmtId="0" fontId="9" fillId="0" borderId="14" xfId="0" applyFont="1" applyBorder="1" applyAlignment="1" applyProtection="1">
      <alignment horizontal="center" vertical="center"/>
      <protection/>
    </xf>
    <xf numFmtId="0" fontId="9" fillId="0" borderId="14" xfId="0" applyFont="1" applyBorder="1" applyAlignment="1" applyProtection="1">
      <alignment vertical="center"/>
      <protection/>
    </xf>
    <xf numFmtId="181" fontId="9" fillId="0" borderId="14" xfId="0" applyNumberFormat="1" applyFont="1" applyBorder="1" applyAlignment="1" applyProtection="1">
      <alignment horizontal="right" vertical="center"/>
      <protection/>
    </xf>
    <xf numFmtId="0" fontId="9" fillId="34" borderId="14" xfId="0" applyFont="1" applyFill="1" applyBorder="1" applyAlignment="1" applyProtection="1">
      <alignment horizontal="center" vertical="center"/>
      <protection/>
    </xf>
    <xf numFmtId="0" fontId="9" fillId="34" borderId="14" xfId="0" applyFont="1" applyFill="1" applyBorder="1" applyAlignment="1" applyProtection="1">
      <alignment vertical="center"/>
      <protection/>
    </xf>
    <xf numFmtId="181" fontId="9" fillId="34" borderId="14" xfId="0" applyNumberFormat="1" applyFont="1" applyFill="1" applyBorder="1" applyAlignment="1" applyProtection="1">
      <alignment horizontal="right" vertical="center"/>
      <protection/>
    </xf>
    <xf numFmtId="4" fontId="2" fillId="33" borderId="10" xfId="0" applyNumberFormat="1" applyFont="1" applyFill="1" applyBorder="1" applyAlignment="1">
      <alignment horizontal="left" vertical="center" wrapText="1"/>
    </xf>
    <xf numFmtId="4" fontId="2" fillId="33" borderId="10" xfId="0" applyNumberFormat="1" applyFont="1" applyFill="1" applyBorder="1" applyAlignment="1">
      <alignment horizontal="center" vertical="center" wrapText="1"/>
    </xf>
    <xf numFmtId="43" fontId="2" fillId="33" borderId="10" xfId="0" applyNumberFormat="1" applyFont="1" applyFill="1" applyBorder="1" applyAlignment="1">
      <alignment horizontal="center" vertical="center" wrapText="1"/>
    </xf>
    <xf numFmtId="49" fontId="9" fillId="0" borderId="14" xfId="0" applyNumberFormat="1" applyFont="1" applyBorder="1" applyAlignment="1" applyProtection="1">
      <alignment horizontal="center" vertical="center"/>
      <protection/>
    </xf>
    <xf numFmtId="49" fontId="9" fillId="0" borderId="14" xfId="0" applyNumberFormat="1" applyFont="1" applyBorder="1" applyAlignment="1" applyProtection="1">
      <alignment horizontal="left" vertical="center"/>
      <protection/>
    </xf>
    <xf numFmtId="0" fontId="9" fillId="0" borderId="14" xfId="0" applyFont="1" applyBorder="1" applyAlignment="1" applyProtection="1">
      <alignment horizontal="left" vertical="center"/>
      <protection/>
    </xf>
    <xf numFmtId="182" fontId="10" fillId="0" borderId="15" xfId="0" applyNumberFormat="1" applyFont="1" applyFill="1" applyBorder="1" applyAlignment="1">
      <alignment/>
    </xf>
    <xf numFmtId="43" fontId="2" fillId="0" borderId="10" xfId="0" applyNumberFormat="1" applyFont="1" applyFill="1" applyBorder="1" applyAlignment="1">
      <alignment horizontal="right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34" borderId="0" xfId="0" applyFill="1" applyAlignment="1">
      <alignment/>
    </xf>
    <xf numFmtId="0" fontId="3" fillId="34" borderId="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0" fontId="2" fillId="0" borderId="0" xfId="0" applyFont="1" applyFill="1" applyBorder="1" applyAlignment="1" applyProtection="1">
      <alignment vertical="center" wrapText="1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49" fontId="9" fillId="0" borderId="14" xfId="0" applyNumberFormat="1" applyFont="1" applyBorder="1" applyAlignment="1" applyProtection="1">
      <alignment vertical="center"/>
      <protection/>
    </xf>
    <xf numFmtId="4" fontId="2" fillId="0" borderId="10" xfId="0" applyNumberFormat="1" applyFont="1" applyFill="1" applyBorder="1" applyAlignment="1">
      <alignment horizontal="left" vertical="center" wrapText="1"/>
    </xf>
    <xf numFmtId="4" fontId="10" fillId="0" borderId="15" xfId="0" applyNumberFormat="1" applyFont="1" applyFill="1" applyBorder="1" applyAlignment="1" applyProtection="1">
      <alignment horizontal="right" vertical="center"/>
      <protection/>
    </xf>
    <xf numFmtId="0" fontId="0" fillId="0" borderId="0" xfId="0" applyAlignment="1" applyProtection="1">
      <alignment/>
      <protection/>
    </xf>
    <xf numFmtId="0" fontId="2" fillId="0" borderId="0" xfId="0" applyFont="1" applyFill="1" applyBorder="1" applyAlignment="1" applyProtection="1">
      <alignment horizontal="right" vertical="center" wrapText="1"/>
      <protection locked="0"/>
    </xf>
    <xf numFmtId="0" fontId="5" fillId="0" borderId="0" xfId="0" applyFont="1" applyFill="1" applyBorder="1" applyAlignment="1" applyProtection="1">
      <alignment vertical="center" wrapText="1"/>
      <protection locked="0"/>
    </xf>
    <xf numFmtId="0" fontId="2" fillId="0" borderId="17" xfId="0" applyFont="1" applyFill="1" applyBorder="1" applyAlignment="1">
      <alignment horizontal="right" vertical="center" wrapText="1"/>
    </xf>
    <xf numFmtId="0" fontId="5" fillId="0" borderId="17" xfId="0" applyFont="1" applyFill="1" applyBorder="1" applyAlignment="1">
      <alignment vertical="center" wrapText="1"/>
    </xf>
    <xf numFmtId="4" fontId="12" fillId="0" borderId="15" xfId="0" applyNumberFormat="1" applyFont="1" applyFill="1" applyBorder="1" applyAlignment="1" applyProtection="1">
      <alignment horizontal="right" vertical="center"/>
      <protection/>
    </xf>
    <xf numFmtId="0" fontId="7" fillId="0" borderId="10" xfId="0" applyFont="1" applyFill="1" applyBorder="1" applyAlignment="1">
      <alignment horizontal="left" vertical="center" wrapText="1"/>
    </xf>
    <xf numFmtId="182" fontId="7" fillId="0" borderId="10" xfId="0" applyNumberFormat="1" applyFont="1" applyFill="1" applyBorder="1" applyAlignment="1">
      <alignment horizontal="right" vertical="center" wrapText="1"/>
    </xf>
    <xf numFmtId="182" fontId="13" fillId="0" borderId="10" xfId="0" applyNumberFormat="1" applyFont="1" applyFill="1" applyBorder="1" applyAlignment="1">
      <alignment horizontal="right" vertical="center" wrapText="1"/>
    </xf>
    <xf numFmtId="182" fontId="12" fillId="0" borderId="15" xfId="0" applyNumberFormat="1" applyFont="1" applyFill="1" applyBorder="1" applyAlignment="1" applyProtection="1">
      <alignment horizontal="right" vertical="center"/>
      <protection/>
    </xf>
    <xf numFmtId="43" fontId="7" fillId="0" borderId="10" xfId="0" applyNumberFormat="1" applyFont="1" applyFill="1" applyBorder="1" applyAlignment="1">
      <alignment vertical="center" wrapText="1"/>
    </xf>
    <xf numFmtId="182" fontId="13" fillId="0" borderId="10" xfId="0" applyNumberFormat="1" applyFont="1" applyFill="1" applyBorder="1" applyAlignment="1">
      <alignment vertical="center" wrapText="1"/>
    </xf>
    <xf numFmtId="0" fontId="14" fillId="0" borderId="10" xfId="0" applyFont="1" applyFill="1" applyBorder="1" applyAlignment="1">
      <alignment horizontal="center" vertical="center" wrapText="1"/>
    </xf>
    <xf numFmtId="43" fontId="13" fillId="0" borderId="10" xfId="0" applyNumberFormat="1" applyFont="1" applyFill="1" applyBorder="1" applyAlignment="1">
      <alignment horizontal="right" vertical="center" wrapText="1"/>
    </xf>
    <xf numFmtId="0" fontId="15" fillId="0" borderId="0" xfId="0" applyFont="1" applyBorder="1" applyAlignment="1" applyProtection="1">
      <alignment vertical="center"/>
      <protection/>
    </xf>
    <xf numFmtId="0" fontId="16" fillId="0" borderId="0" xfId="0" applyFont="1" applyBorder="1" applyAlignment="1" applyProtection="1">
      <alignment horizontal="center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4"/>
  <sheetViews>
    <sheetView showGridLines="0" workbookViewId="0" topLeftCell="A1">
      <selection activeCell="J8" sqref="J8"/>
    </sheetView>
  </sheetViews>
  <sheetFormatPr defaultColWidth="9.140625" defaultRowHeight="12.75" customHeight="1"/>
  <cols>
    <col min="1" max="1" width="10.7109375" style="16" customWidth="1"/>
    <col min="2" max="17" width="9.140625" style="16" customWidth="1"/>
  </cols>
  <sheetData>
    <row r="1" spans="1:16" s="16" customFormat="1" ht="20.25" customHeight="1">
      <c r="A1" s="67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</row>
    <row r="2" spans="1:16" s="16" customFormat="1" ht="72.75" customHeight="1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</row>
    <row r="3" spans="1:16" s="16" customFormat="1" ht="66.75" customHeight="1">
      <c r="A3" s="68"/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</row>
    <row r="4" spans="1:16" s="16" customFormat="1" ht="87.75" customHeight="1">
      <c r="A4" s="68" t="s">
        <v>0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</row>
    <row r="5" s="16" customFormat="1" ht="11.25" customHeight="1"/>
    <row r="6" s="16" customFormat="1" ht="11.25" customHeight="1"/>
    <row r="7" s="16" customFormat="1" ht="11.25" customHeight="1"/>
    <row r="8" s="16" customFormat="1" ht="11.25" customHeight="1"/>
  </sheetData>
  <sheetProtection formatCells="0" formatColumns="0" formatRows="0" insertColumns="0" insertRows="0" insertHyperlinks="0" deleteColumns="0" deleteRows="0" sort="0" autoFilter="0" pivotTables="0"/>
  <mergeCells count="2">
    <mergeCell ref="A3:P3"/>
    <mergeCell ref="A4:P4"/>
  </mergeCells>
  <printOptions/>
  <pageMargins left="0.5905511811023622" right="0.5905511811023622" top="0.5905511811023622" bottom="0.5905511811023622" header="1.5" footer="1.5"/>
  <pageSetup horizontalDpi="300" verticalDpi="300" orientation="landscape" paperSize="8" scale="13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Y12"/>
  <sheetViews>
    <sheetView showGridLines="0" workbookViewId="0" topLeftCell="A1">
      <selection activeCell="N24" sqref="N24"/>
    </sheetView>
  </sheetViews>
  <sheetFormatPr defaultColWidth="9.140625" defaultRowHeight="12.75" customHeight="1"/>
  <cols>
    <col min="1" max="1" width="9.140625" style="16" customWidth="1"/>
  </cols>
  <sheetData>
    <row r="1" spans="1:25" ht="12.75" customHeight="1">
      <c r="A1" s="1" t="s">
        <v>267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1" t="s">
        <v>271</v>
      </c>
      <c r="Y1" s="11"/>
    </row>
    <row r="2" spans="1:25" ht="24.75" customHeight="1">
      <c r="A2" s="2" t="s">
        <v>272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5" ht="12.7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3" t="s">
        <v>3</v>
      </c>
      <c r="X3" s="13"/>
      <c r="Y3" s="13"/>
    </row>
    <row r="4" spans="1:25" ht="12.75" customHeight="1">
      <c r="A4" s="3" t="s">
        <v>85</v>
      </c>
      <c r="B4" s="3"/>
      <c r="C4" s="3"/>
      <c r="D4" s="3" t="s">
        <v>86</v>
      </c>
      <c r="E4" s="3" t="s">
        <v>141</v>
      </c>
      <c r="F4" s="3" t="s">
        <v>92</v>
      </c>
      <c r="G4" s="3" t="s">
        <v>142</v>
      </c>
      <c r="H4" s="3"/>
      <c r="I4" s="3"/>
      <c r="J4" s="3"/>
      <c r="K4" s="3"/>
      <c r="L4" s="3" t="s">
        <v>143</v>
      </c>
      <c r="M4" s="3"/>
      <c r="N4" s="3"/>
      <c r="O4" s="3"/>
      <c r="P4" s="3"/>
      <c r="Q4" s="3"/>
      <c r="R4" s="3"/>
      <c r="S4" s="3"/>
      <c r="T4" s="3"/>
      <c r="U4" s="3"/>
      <c r="V4" s="3"/>
      <c r="W4" s="3" t="s">
        <v>144</v>
      </c>
      <c r="X4" s="3"/>
      <c r="Y4" s="3"/>
    </row>
    <row r="5" spans="1:25" ht="12.75" customHeight="1">
      <c r="A5" s="3" t="s">
        <v>89</v>
      </c>
      <c r="B5" s="3" t="s">
        <v>90</v>
      </c>
      <c r="C5" s="3" t="s">
        <v>91</v>
      </c>
      <c r="D5" s="3"/>
      <c r="E5" s="3"/>
      <c r="F5" s="3"/>
      <c r="G5" s="3" t="s">
        <v>102</v>
      </c>
      <c r="H5" s="3" t="s">
        <v>145</v>
      </c>
      <c r="I5" s="3" t="s">
        <v>146</v>
      </c>
      <c r="J5" s="3" t="s">
        <v>147</v>
      </c>
      <c r="K5" s="3" t="s">
        <v>148</v>
      </c>
      <c r="L5" s="3" t="s">
        <v>102</v>
      </c>
      <c r="M5" s="3" t="s">
        <v>145</v>
      </c>
      <c r="N5" s="3" t="s">
        <v>146</v>
      </c>
      <c r="O5" s="3" t="s">
        <v>147</v>
      </c>
      <c r="P5" s="3" t="s">
        <v>149</v>
      </c>
      <c r="Q5" s="3" t="s">
        <v>150</v>
      </c>
      <c r="R5" s="3" t="s">
        <v>151</v>
      </c>
      <c r="S5" s="3" t="s">
        <v>152</v>
      </c>
      <c r="T5" s="3" t="s">
        <v>153</v>
      </c>
      <c r="U5" s="3" t="s">
        <v>148</v>
      </c>
      <c r="V5" s="3" t="s">
        <v>154</v>
      </c>
      <c r="W5" s="3" t="s">
        <v>102</v>
      </c>
      <c r="X5" s="3" t="s">
        <v>142</v>
      </c>
      <c r="Y5" s="3" t="s">
        <v>155</v>
      </c>
    </row>
    <row r="6" spans="1:25" ht="12.75" customHeight="1">
      <c r="A6" s="3" t="s">
        <v>156</v>
      </c>
      <c r="B6" s="3" t="s">
        <v>156</v>
      </c>
      <c r="C6" s="3" t="s">
        <v>156</v>
      </c>
      <c r="D6" s="3" t="s">
        <v>118</v>
      </c>
      <c r="E6" s="3" t="s">
        <v>118</v>
      </c>
      <c r="F6" s="3">
        <v>1</v>
      </c>
      <c r="G6" s="3">
        <v>2</v>
      </c>
      <c r="H6" s="3">
        <v>3</v>
      </c>
      <c r="I6" s="3">
        <v>4</v>
      </c>
      <c r="J6" s="3">
        <v>5</v>
      </c>
      <c r="K6" s="3">
        <v>6</v>
      </c>
      <c r="L6" s="3">
        <v>7</v>
      </c>
      <c r="M6" s="3">
        <v>8</v>
      </c>
      <c r="N6" s="3">
        <v>9</v>
      </c>
      <c r="O6" s="3">
        <v>10</v>
      </c>
      <c r="P6" s="3">
        <v>11</v>
      </c>
      <c r="Q6" s="3">
        <v>12</v>
      </c>
      <c r="R6" s="3">
        <v>13</v>
      </c>
      <c r="S6" s="3">
        <v>14</v>
      </c>
      <c r="T6" s="3">
        <v>15</v>
      </c>
      <c r="U6" s="3">
        <v>16</v>
      </c>
      <c r="V6" s="3">
        <v>17</v>
      </c>
      <c r="W6" s="3">
        <v>18</v>
      </c>
      <c r="X6" s="3">
        <v>19</v>
      </c>
      <c r="Y6" s="3">
        <v>20</v>
      </c>
    </row>
    <row r="7" spans="1:25" ht="12.75" customHeight="1">
      <c r="A7" s="5"/>
      <c r="B7" s="5"/>
      <c r="C7" s="5"/>
      <c r="D7" s="5"/>
      <c r="E7" s="5" t="s">
        <v>209</v>
      </c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</row>
    <row r="8" spans="1:25" ht="12.75" customHeight="1">
      <c r="A8" s="7"/>
      <c r="B8" s="7"/>
      <c r="C8" s="7"/>
      <c r="D8" s="7"/>
      <c r="E8" s="7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</row>
    <row r="9" spans="1:25" ht="12.75" customHeight="1">
      <c r="A9" s="7"/>
      <c r="B9" s="7"/>
      <c r="C9" s="7"/>
      <c r="D9" s="7"/>
      <c r="E9" s="7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</row>
    <row r="10" spans="1:25" ht="12.75" customHeight="1">
      <c r="A10" s="7"/>
      <c r="B10" s="7"/>
      <c r="C10" s="7"/>
      <c r="D10" s="9"/>
      <c r="E10" s="7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</row>
    <row r="11" spans="1:25" ht="12.75" customHeight="1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</row>
    <row r="12" spans="1:25" ht="12.75" customHeight="1">
      <c r="A12" s="17" t="s">
        <v>273</v>
      </c>
      <c r="B12" s="17"/>
      <c r="C12" s="17"/>
      <c r="D12" s="17"/>
      <c r="E12" s="17"/>
      <c r="F12" s="17"/>
      <c r="G12" s="17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</row>
  </sheetData>
  <sheetProtection formatCells="0" formatColumns="0" formatRows="0" insertColumns="0" insertRows="0" insertHyperlinks="0" deleteColumns="0" deleteRows="0" sort="0" autoFilter="0" pivotTables="0"/>
  <mergeCells count="11">
    <mergeCell ref="X1:Y1"/>
    <mergeCell ref="A2:Y2"/>
    <mergeCell ref="W3:Y3"/>
    <mergeCell ref="A4:C4"/>
    <mergeCell ref="G4:K4"/>
    <mergeCell ref="L4:V4"/>
    <mergeCell ref="W4:Y4"/>
    <mergeCell ref="A12:G12"/>
    <mergeCell ref="D4:D5"/>
    <mergeCell ref="E4:E5"/>
    <mergeCell ref="F4:F5"/>
  </mergeCells>
  <printOptions/>
  <pageMargins left="0.5905511811023622" right="0.5905511811023622" top="0.5905511811023622" bottom="0.5905511811023622" header="1.5" footer="1.5"/>
  <pageSetup horizontalDpi="300" verticalDpi="300" orientation="landscape" paperSize="8" scale="95"/>
</worksheet>
</file>

<file path=xl/worksheets/sheet11.xml><?xml version="1.0" encoding="utf-8"?>
<worksheet xmlns="http://schemas.openxmlformats.org/spreadsheetml/2006/main" xmlns:r="http://schemas.openxmlformats.org/officeDocument/2006/relationships">
  <dimension ref="A21:AI38"/>
  <sheetViews>
    <sheetView zoomScaleSheetLayoutView="100" workbookViewId="0" topLeftCell="H21">
      <selection activeCell="O56" sqref="O56"/>
    </sheetView>
  </sheetViews>
  <sheetFormatPr defaultColWidth="9.140625" defaultRowHeight="12.75"/>
  <sheetData>
    <row r="21" spans="1:35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1" t="s">
        <v>274</v>
      </c>
      <c r="AI21" s="11"/>
    </row>
    <row r="22" spans="1:35" ht="19.5">
      <c r="A22" s="2" t="s">
        <v>275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</row>
    <row r="23" spans="1:35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1" t="s">
        <v>3</v>
      </c>
      <c r="AI23" s="11"/>
    </row>
    <row r="24" spans="1:35" ht="12.75">
      <c r="A24" s="3" t="s">
        <v>85</v>
      </c>
      <c r="B24" s="3"/>
      <c r="C24" s="3"/>
      <c r="D24" s="3" t="s">
        <v>86</v>
      </c>
      <c r="E24" s="3" t="s">
        <v>141</v>
      </c>
      <c r="F24" s="3" t="s">
        <v>276</v>
      </c>
      <c r="G24" s="3" t="s">
        <v>277</v>
      </c>
      <c r="H24" s="3" t="s">
        <v>278</v>
      </c>
      <c r="I24" s="3" t="s">
        <v>279</v>
      </c>
      <c r="J24" s="3" t="s">
        <v>280</v>
      </c>
      <c r="K24" s="3" t="s">
        <v>281</v>
      </c>
      <c r="L24" s="3" t="s">
        <v>282</v>
      </c>
      <c r="M24" s="3"/>
      <c r="N24" s="3"/>
      <c r="O24" s="3"/>
      <c r="P24" s="3"/>
      <c r="Q24" s="3"/>
      <c r="R24" s="3"/>
      <c r="S24" s="3"/>
      <c r="T24" s="3"/>
      <c r="U24" s="3" t="s">
        <v>283</v>
      </c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 t="s">
        <v>284</v>
      </c>
    </row>
    <row r="25" spans="1:35" ht="12.75">
      <c r="A25" s="3" t="s">
        <v>89</v>
      </c>
      <c r="B25" s="3" t="s">
        <v>90</v>
      </c>
      <c r="C25" s="3" t="s">
        <v>91</v>
      </c>
      <c r="D25" s="3"/>
      <c r="E25" s="3"/>
      <c r="F25" s="3"/>
      <c r="G25" s="3"/>
      <c r="H25" s="3"/>
      <c r="I25" s="3"/>
      <c r="J25" s="3"/>
      <c r="K25" s="3"/>
      <c r="L25" s="3" t="s">
        <v>92</v>
      </c>
      <c r="M25" s="3" t="s">
        <v>93</v>
      </c>
      <c r="N25" s="3"/>
      <c r="O25" s="3"/>
      <c r="P25" s="3" t="s">
        <v>94</v>
      </c>
      <c r="Q25" s="3" t="s">
        <v>95</v>
      </c>
      <c r="R25" s="3" t="s">
        <v>96</v>
      </c>
      <c r="S25" s="3" t="s">
        <v>97</v>
      </c>
      <c r="T25" s="3" t="s">
        <v>285</v>
      </c>
      <c r="U25" s="3" t="s">
        <v>99</v>
      </c>
      <c r="V25" s="3" t="s">
        <v>286</v>
      </c>
      <c r="W25" s="3"/>
      <c r="X25" s="3"/>
      <c r="Y25" s="3"/>
      <c r="Z25" s="3"/>
      <c r="AA25" s="3"/>
      <c r="AB25" s="3"/>
      <c r="AC25" s="3"/>
      <c r="AD25" s="3"/>
      <c r="AE25" s="3" t="s">
        <v>287</v>
      </c>
      <c r="AF25" s="3"/>
      <c r="AG25" s="3"/>
      <c r="AH25" s="3"/>
      <c r="AI25" s="3"/>
    </row>
    <row r="26" spans="1:35" ht="12.7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 t="s">
        <v>99</v>
      </c>
      <c r="N26" s="3" t="s">
        <v>288</v>
      </c>
      <c r="O26" s="3" t="s">
        <v>101</v>
      </c>
      <c r="P26" s="3"/>
      <c r="Q26" s="3"/>
      <c r="R26" s="3"/>
      <c r="S26" s="3"/>
      <c r="T26" s="3"/>
      <c r="U26" s="3"/>
      <c r="V26" s="3" t="s">
        <v>102</v>
      </c>
      <c r="W26" s="3" t="s">
        <v>289</v>
      </c>
      <c r="X26" s="3"/>
      <c r="Y26" s="3"/>
      <c r="Z26" s="3"/>
      <c r="AA26" s="3" t="s">
        <v>290</v>
      </c>
      <c r="AB26" s="3"/>
      <c r="AC26" s="3"/>
      <c r="AD26" s="3"/>
      <c r="AE26" s="3"/>
      <c r="AF26" s="3"/>
      <c r="AG26" s="3"/>
      <c r="AH26" s="3"/>
      <c r="AI26" s="3"/>
    </row>
    <row r="27" spans="1:35" ht="12.7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</row>
    <row r="28" spans="1:35" ht="12.7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 t="s">
        <v>102</v>
      </c>
      <c r="X28" s="3" t="s">
        <v>291</v>
      </c>
      <c r="Y28" s="3" t="s">
        <v>292</v>
      </c>
      <c r="Z28" s="3" t="s">
        <v>293</v>
      </c>
      <c r="AA28" s="3" t="s">
        <v>102</v>
      </c>
      <c r="AB28" s="3" t="s">
        <v>291</v>
      </c>
      <c r="AC28" s="3" t="s">
        <v>292</v>
      </c>
      <c r="AD28" s="3" t="s">
        <v>293</v>
      </c>
      <c r="AE28" s="3" t="s">
        <v>102</v>
      </c>
      <c r="AF28" s="3" t="s">
        <v>291</v>
      </c>
      <c r="AG28" s="3" t="s">
        <v>292</v>
      </c>
      <c r="AH28" s="3" t="s">
        <v>293</v>
      </c>
      <c r="AI28" s="3"/>
    </row>
    <row r="29" spans="1:35" ht="12.75">
      <c r="A29" s="3" t="s">
        <v>118</v>
      </c>
      <c r="B29" s="3" t="s">
        <v>118</v>
      </c>
      <c r="C29" s="3" t="s">
        <v>118</v>
      </c>
      <c r="D29" s="3" t="s">
        <v>118</v>
      </c>
      <c r="E29" s="3" t="s">
        <v>118</v>
      </c>
      <c r="F29" s="3" t="s">
        <v>118</v>
      </c>
      <c r="G29" s="3" t="s">
        <v>118</v>
      </c>
      <c r="H29" s="3" t="s">
        <v>118</v>
      </c>
      <c r="I29" s="3" t="s">
        <v>118</v>
      </c>
      <c r="J29" s="3">
        <v>1</v>
      </c>
      <c r="K29" s="3">
        <v>2</v>
      </c>
      <c r="L29" s="3">
        <v>3</v>
      </c>
      <c r="M29" s="3">
        <v>4</v>
      </c>
      <c r="N29" s="3">
        <v>5</v>
      </c>
      <c r="O29" s="3">
        <v>6</v>
      </c>
      <c r="P29" s="3">
        <v>7</v>
      </c>
      <c r="Q29" s="3">
        <v>8</v>
      </c>
      <c r="R29" s="3">
        <v>9</v>
      </c>
      <c r="S29" s="3">
        <v>10</v>
      </c>
      <c r="T29" s="3">
        <v>11</v>
      </c>
      <c r="U29" s="3">
        <v>12</v>
      </c>
      <c r="V29" s="3">
        <v>13</v>
      </c>
      <c r="W29" s="3">
        <v>14</v>
      </c>
      <c r="X29" s="3">
        <v>15</v>
      </c>
      <c r="Y29" s="3">
        <v>16</v>
      </c>
      <c r="Z29" s="3">
        <v>17</v>
      </c>
      <c r="AA29" s="3">
        <v>18</v>
      </c>
      <c r="AB29" s="3">
        <v>19</v>
      </c>
      <c r="AC29" s="3">
        <v>20</v>
      </c>
      <c r="AD29" s="3">
        <v>21</v>
      </c>
      <c r="AE29" s="3">
        <v>22</v>
      </c>
      <c r="AF29" s="3">
        <v>23</v>
      </c>
      <c r="AG29" s="3">
        <v>24</v>
      </c>
      <c r="AH29" s="3">
        <v>25</v>
      </c>
      <c r="AI29" s="3">
        <v>26</v>
      </c>
    </row>
    <row r="30" spans="1:35" ht="12.75">
      <c r="A30" s="5"/>
      <c r="B30" s="5"/>
      <c r="C30" s="5"/>
      <c r="D30" s="5"/>
      <c r="E30" s="5" t="s">
        <v>209</v>
      </c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</row>
    <row r="31" spans="1:35" ht="12.75">
      <c r="A31" s="7"/>
      <c r="B31" s="7"/>
      <c r="C31" s="7"/>
      <c r="D31" s="7"/>
      <c r="E31" s="7"/>
      <c r="F31" s="7"/>
      <c r="G31" s="7"/>
      <c r="H31" s="7"/>
      <c r="I31" s="7"/>
      <c r="J31" s="14"/>
      <c r="K31" s="9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9"/>
    </row>
    <row r="32" spans="1:35" ht="12.75">
      <c r="A32" s="7"/>
      <c r="B32" s="7"/>
      <c r="C32" s="7"/>
      <c r="D32" s="7"/>
      <c r="E32" s="7"/>
      <c r="F32" s="7"/>
      <c r="G32" s="7"/>
      <c r="H32" s="7"/>
      <c r="I32" s="7"/>
      <c r="J32" s="14"/>
      <c r="K32" s="9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9"/>
    </row>
    <row r="33" spans="1:35" ht="12.75">
      <c r="A33" s="7"/>
      <c r="B33" s="7"/>
      <c r="C33" s="7"/>
      <c r="D33" s="7"/>
      <c r="E33" s="7"/>
      <c r="F33" s="7"/>
      <c r="G33" s="7"/>
      <c r="H33" s="7"/>
      <c r="I33" s="7"/>
      <c r="J33" s="14"/>
      <c r="K33" s="9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9"/>
    </row>
    <row r="34" spans="1:35" ht="12.75">
      <c r="A34" s="7"/>
      <c r="B34" s="7"/>
      <c r="C34" s="7"/>
      <c r="D34" s="7"/>
      <c r="E34" s="7"/>
      <c r="F34" s="7"/>
      <c r="G34" s="7"/>
      <c r="H34" s="7"/>
      <c r="I34" s="7"/>
      <c r="J34" s="14"/>
      <c r="K34" s="9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9"/>
    </row>
    <row r="35" spans="1:35" ht="12.75">
      <c r="A35" s="7"/>
      <c r="B35" s="7"/>
      <c r="C35" s="7"/>
      <c r="D35" s="7"/>
      <c r="E35" s="7"/>
      <c r="F35" s="7"/>
      <c r="G35" s="7"/>
      <c r="H35" s="7"/>
      <c r="I35" s="7"/>
      <c r="J35" s="14"/>
      <c r="K35" s="9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9"/>
    </row>
    <row r="36" spans="1:35" ht="12.75">
      <c r="A36" s="7"/>
      <c r="B36" s="7"/>
      <c r="C36" s="7"/>
      <c r="D36" s="7"/>
      <c r="E36" s="7"/>
      <c r="F36" s="7"/>
      <c r="G36" s="7"/>
      <c r="H36" s="7"/>
      <c r="I36" s="7"/>
      <c r="J36" s="14"/>
      <c r="K36" s="9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9"/>
    </row>
    <row r="37" spans="1:35" ht="13.5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</row>
    <row r="38" spans="1:35" ht="13.5">
      <c r="A38" s="13" t="s">
        <v>294</v>
      </c>
      <c r="B38" s="13"/>
      <c r="C38" s="13"/>
      <c r="D38" s="13"/>
      <c r="E38" s="13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</row>
  </sheetData>
  <sheetProtection/>
  <mergeCells count="35">
    <mergeCell ref="AH21:AI21"/>
    <mergeCell ref="A22:AI22"/>
    <mergeCell ref="AH23:AI23"/>
    <mergeCell ref="A24:C24"/>
    <mergeCell ref="L24:T24"/>
    <mergeCell ref="U24:AH24"/>
    <mergeCell ref="M25:O25"/>
    <mergeCell ref="V25:AD25"/>
    <mergeCell ref="A38:E38"/>
    <mergeCell ref="A25:A28"/>
    <mergeCell ref="B25:B28"/>
    <mergeCell ref="C25:C28"/>
    <mergeCell ref="D24:D28"/>
    <mergeCell ref="E24:E28"/>
    <mergeCell ref="F24:F28"/>
    <mergeCell ref="G24:G28"/>
    <mergeCell ref="H24:H28"/>
    <mergeCell ref="I24:I28"/>
    <mergeCell ref="J24:J28"/>
    <mergeCell ref="K24:K28"/>
    <mergeCell ref="L25:L28"/>
    <mergeCell ref="M26:M28"/>
    <mergeCell ref="N26:N28"/>
    <mergeCell ref="O26:O28"/>
    <mergeCell ref="P25:P28"/>
    <mergeCell ref="Q25:Q28"/>
    <mergeCell ref="R25:R28"/>
    <mergeCell ref="S25:S28"/>
    <mergeCell ref="T25:T28"/>
    <mergeCell ref="U25:U28"/>
    <mergeCell ref="V26:V28"/>
    <mergeCell ref="AI24:AI28"/>
    <mergeCell ref="AE25:AH27"/>
    <mergeCell ref="W26:Z27"/>
    <mergeCell ref="AA26:AD27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14"/>
  <sheetViews>
    <sheetView zoomScaleSheetLayoutView="100" workbookViewId="0" topLeftCell="A1">
      <selection activeCell="I29" sqref="I29"/>
    </sheetView>
  </sheetViews>
  <sheetFormatPr defaultColWidth="9.140625" defaultRowHeight="12.75"/>
  <sheetData>
    <row r="1" spans="1:11" ht="12.75">
      <c r="A1" s="1"/>
      <c r="B1" s="1"/>
      <c r="C1" s="1"/>
      <c r="D1" s="1"/>
      <c r="E1" s="1"/>
      <c r="F1" s="1"/>
      <c r="G1" s="1"/>
      <c r="H1" s="1"/>
      <c r="I1" s="1"/>
      <c r="J1" s="11" t="s">
        <v>295</v>
      </c>
      <c r="K1" s="11"/>
    </row>
    <row r="2" spans="1:11" ht="19.5">
      <c r="A2" s="2" t="s">
        <v>296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2.75">
      <c r="A3" s="1"/>
      <c r="B3" s="1"/>
      <c r="C3" s="1"/>
      <c r="D3" s="1"/>
      <c r="E3" s="1"/>
      <c r="F3" s="1"/>
      <c r="G3" s="1"/>
      <c r="H3" s="1"/>
      <c r="I3" s="1"/>
      <c r="J3" s="11" t="s">
        <v>297</v>
      </c>
      <c r="K3" s="11"/>
    </row>
    <row r="4" spans="1:11" ht="12.75">
      <c r="A4" s="3" t="s">
        <v>207</v>
      </c>
      <c r="B4" s="3" t="s">
        <v>298</v>
      </c>
      <c r="C4" s="3" t="s">
        <v>282</v>
      </c>
      <c r="D4" s="3"/>
      <c r="E4" s="3"/>
      <c r="F4" s="3"/>
      <c r="G4" s="3"/>
      <c r="H4" s="3"/>
      <c r="I4" s="3"/>
      <c r="J4" s="3"/>
      <c r="K4" s="3"/>
    </row>
    <row r="5" spans="1:11" ht="12.75">
      <c r="A5" s="3"/>
      <c r="B5" s="3"/>
      <c r="C5" s="3" t="s">
        <v>92</v>
      </c>
      <c r="D5" s="3" t="s">
        <v>93</v>
      </c>
      <c r="E5" s="3"/>
      <c r="F5" s="3"/>
      <c r="G5" s="3" t="s">
        <v>94</v>
      </c>
      <c r="H5" s="3" t="s">
        <v>95</v>
      </c>
      <c r="I5" s="3" t="s">
        <v>96</v>
      </c>
      <c r="J5" s="3" t="s">
        <v>97</v>
      </c>
      <c r="K5" s="3" t="s">
        <v>285</v>
      </c>
    </row>
    <row r="6" spans="1:11" ht="45">
      <c r="A6" s="3"/>
      <c r="B6" s="3"/>
      <c r="C6" s="3"/>
      <c r="D6" s="3" t="s">
        <v>99</v>
      </c>
      <c r="E6" s="3" t="s">
        <v>100</v>
      </c>
      <c r="F6" s="3" t="s">
        <v>101</v>
      </c>
      <c r="G6" s="3"/>
      <c r="H6" s="3"/>
      <c r="I6" s="3"/>
      <c r="J6" s="3"/>
      <c r="K6" s="3"/>
    </row>
    <row r="7" spans="1:11" ht="12.75">
      <c r="A7" s="3" t="s">
        <v>118</v>
      </c>
      <c r="B7" s="3" t="s">
        <v>118</v>
      </c>
      <c r="C7" s="3">
        <v>1</v>
      </c>
      <c r="D7" s="3">
        <v>2</v>
      </c>
      <c r="E7" s="3">
        <v>3</v>
      </c>
      <c r="F7" s="3">
        <v>4</v>
      </c>
      <c r="G7" s="3">
        <v>5</v>
      </c>
      <c r="H7" s="3">
        <v>6</v>
      </c>
      <c r="I7" s="3">
        <v>7</v>
      </c>
      <c r="J7" s="3">
        <v>8</v>
      </c>
      <c r="K7" s="3">
        <v>9</v>
      </c>
    </row>
    <row r="8" spans="1:11" ht="12.75">
      <c r="A8" s="4"/>
      <c r="B8" s="5" t="s">
        <v>209</v>
      </c>
      <c r="C8" s="6"/>
      <c r="D8" s="6"/>
      <c r="E8" s="6"/>
      <c r="F8" s="6"/>
      <c r="G8" s="6"/>
      <c r="H8" s="6"/>
      <c r="I8" s="6"/>
      <c r="J8" s="6"/>
      <c r="K8" s="6"/>
    </row>
    <row r="9" spans="1:11" ht="12.75">
      <c r="A9" s="7"/>
      <c r="B9" s="7"/>
      <c r="C9" s="8"/>
      <c r="D9" s="8"/>
      <c r="E9" s="8"/>
      <c r="F9" s="8"/>
      <c r="G9" s="8"/>
      <c r="H9" s="8"/>
      <c r="I9" s="8"/>
      <c r="J9" s="8"/>
      <c r="K9" s="8"/>
    </row>
    <row r="10" spans="1:11" ht="12.75">
      <c r="A10" s="9"/>
      <c r="B10" s="9"/>
      <c r="C10" s="8"/>
      <c r="D10" s="8"/>
      <c r="E10" s="8"/>
      <c r="F10" s="8"/>
      <c r="G10" s="8"/>
      <c r="H10" s="8"/>
      <c r="I10" s="8"/>
      <c r="J10" s="8"/>
      <c r="K10" s="8"/>
    </row>
    <row r="11" spans="1:11" ht="12.75">
      <c r="A11" s="9"/>
      <c r="B11" s="9"/>
      <c r="C11" s="8"/>
      <c r="D11" s="8"/>
      <c r="E11" s="8"/>
      <c r="F11" s="8"/>
      <c r="G11" s="8"/>
      <c r="H11" s="8"/>
      <c r="I11" s="8"/>
      <c r="J11" s="8"/>
      <c r="K11" s="8"/>
    </row>
    <row r="12" spans="1:11" ht="12.75">
      <c r="A12" s="9"/>
      <c r="B12" s="9"/>
      <c r="C12" s="8"/>
      <c r="D12" s="8"/>
      <c r="E12" s="8"/>
      <c r="F12" s="8"/>
      <c r="G12" s="8"/>
      <c r="H12" s="8"/>
      <c r="I12" s="8"/>
      <c r="J12" s="8"/>
      <c r="K12" s="8"/>
    </row>
    <row r="13" spans="1:11" ht="13.5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</row>
    <row r="14" spans="1:11" ht="13.5">
      <c r="A14" s="1" t="s">
        <v>299</v>
      </c>
      <c r="B14" s="1"/>
      <c r="C14" s="10"/>
      <c r="D14" s="10"/>
      <c r="E14" s="10"/>
      <c r="F14" s="10"/>
      <c r="G14" s="10"/>
      <c r="H14" s="10"/>
      <c r="I14" s="10"/>
      <c r="J14" s="10"/>
      <c r="K14" s="10"/>
    </row>
  </sheetData>
  <sheetProtection/>
  <mergeCells count="14">
    <mergeCell ref="J1:K1"/>
    <mergeCell ref="A2:K2"/>
    <mergeCell ref="J3:K3"/>
    <mergeCell ref="C4:K4"/>
    <mergeCell ref="D5:F5"/>
    <mergeCell ref="A14:B14"/>
    <mergeCell ref="A4:A6"/>
    <mergeCell ref="B4:B6"/>
    <mergeCell ref="C5:C6"/>
    <mergeCell ref="G5:G6"/>
    <mergeCell ref="H5:H6"/>
    <mergeCell ref="I5:I6"/>
    <mergeCell ref="J5:J6"/>
    <mergeCell ref="K5:K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4"/>
  <sheetViews>
    <sheetView showGridLines="0" workbookViewId="0" topLeftCell="A1">
      <selection activeCell="F35" sqref="F35"/>
    </sheetView>
  </sheetViews>
  <sheetFormatPr defaultColWidth="9.140625" defaultRowHeight="12.75" customHeight="1"/>
  <cols>
    <col min="1" max="1" width="50.421875" style="16" customWidth="1"/>
    <col min="2" max="2" width="15.57421875" style="16" customWidth="1"/>
    <col min="3" max="3" width="37.421875" style="16" customWidth="1"/>
    <col min="4" max="4" width="15.8515625" style="16" customWidth="1"/>
    <col min="5" max="5" width="25.28125" style="16" customWidth="1"/>
    <col min="6" max="6" width="12.8515625" style="16" customWidth="1"/>
    <col min="7" max="36" width="9.140625" style="16" customWidth="1"/>
  </cols>
  <sheetData>
    <row r="1" s="16" customFormat="1" ht="15" customHeight="1">
      <c r="D1" s="24" t="s">
        <v>1</v>
      </c>
    </row>
    <row r="2" spans="1:6" ht="22.5" customHeight="1">
      <c r="A2" s="2" t="s">
        <v>2</v>
      </c>
      <c r="B2" s="2"/>
      <c r="C2" s="2"/>
      <c r="D2" s="2"/>
      <c r="E2" s="2"/>
      <c r="F2" s="2"/>
    </row>
    <row r="3" spans="1:6" ht="12.75" customHeight="1">
      <c r="A3" s="1"/>
      <c r="B3" s="1"/>
      <c r="C3" s="1"/>
      <c r="D3" s="1"/>
      <c r="E3" s="1"/>
      <c r="F3" s="11" t="s">
        <v>3</v>
      </c>
    </row>
    <row r="4" spans="1:6" ht="12.75" customHeight="1">
      <c r="A4" s="19" t="s">
        <v>4</v>
      </c>
      <c r="B4" s="19"/>
      <c r="C4" s="19" t="s">
        <v>5</v>
      </c>
      <c r="D4" s="19"/>
      <c r="E4" s="19"/>
      <c r="F4" s="19"/>
    </row>
    <row r="5" spans="1:6" ht="12.75" customHeight="1">
      <c r="A5" s="19" t="s">
        <v>6</v>
      </c>
      <c r="B5" s="19" t="s">
        <v>7</v>
      </c>
      <c r="C5" s="19" t="s">
        <v>8</v>
      </c>
      <c r="D5" s="19" t="s">
        <v>7</v>
      </c>
      <c r="E5" s="19" t="s">
        <v>8</v>
      </c>
      <c r="F5" s="19" t="s">
        <v>7</v>
      </c>
    </row>
    <row r="6" spans="1:6" ht="12.75" customHeight="1">
      <c r="A6" s="20" t="s">
        <v>9</v>
      </c>
      <c r="B6" s="58">
        <v>379.637498</v>
      </c>
      <c r="C6" s="20" t="s">
        <v>10</v>
      </c>
      <c r="D6" s="23"/>
      <c r="E6" s="59" t="s">
        <v>11</v>
      </c>
      <c r="F6" s="58">
        <f>F7+F8+F9</f>
        <v>318.929498</v>
      </c>
    </row>
    <row r="7" spans="1:6" ht="12.75" customHeight="1">
      <c r="A7" s="20" t="s">
        <v>12</v>
      </c>
      <c r="B7" s="58">
        <v>379.637498</v>
      </c>
      <c r="C7" s="20" t="s">
        <v>13</v>
      </c>
      <c r="D7" s="60"/>
      <c r="E7" s="59" t="s">
        <v>14</v>
      </c>
      <c r="F7" s="58">
        <v>273.732556</v>
      </c>
    </row>
    <row r="8" spans="1:6" ht="12.75" customHeight="1">
      <c r="A8" s="20" t="s">
        <v>15</v>
      </c>
      <c r="B8" s="23"/>
      <c r="C8" s="20" t="s">
        <v>16</v>
      </c>
      <c r="D8" s="60"/>
      <c r="E8" s="59" t="s">
        <v>17</v>
      </c>
      <c r="F8" s="58">
        <v>38.446522</v>
      </c>
    </row>
    <row r="9" spans="1:6" ht="12.75" customHeight="1">
      <c r="A9" s="20" t="s">
        <v>18</v>
      </c>
      <c r="B9" s="23"/>
      <c r="C9" s="20" t="s">
        <v>19</v>
      </c>
      <c r="D9" s="60"/>
      <c r="E9" s="59" t="s">
        <v>20</v>
      </c>
      <c r="F9" s="58">
        <v>6.75042</v>
      </c>
    </row>
    <row r="10" spans="1:6" ht="12.75" customHeight="1">
      <c r="A10" s="20" t="s">
        <v>21</v>
      </c>
      <c r="B10" s="23"/>
      <c r="C10" s="20" t="s">
        <v>22</v>
      </c>
      <c r="D10" s="60"/>
      <c r="E10" s="59" t="s">
        <v>23</v>
      </c>
      <c r="F10" s="61"/>
    </row>
    <row r="11" spans="1:6" ht="12.75" customHeight="1">
      <c r="A11" s="20" t="s">
        <v>24</v>
      </c>
      <c r="B11" s="23"/>
      <c r="C11" s="20" t="s">
        <v>25</v>
      </c>
      <c r="D11" s="60"/>
      <c r="E11" s="59" t="s">
        <v>26</v>
      </c>
      <c r="F11" s="61">
        <v>60.708</v>
      </c>
    </row>
    <row r="12" spans="1:6" ht="12.75" customHeight="1">
      <c r="A12" s="20" t="s">
        <v>27</v>
      </c>
      <c r="B12" s="23"/>
      <c r="C12" s="20" t="s">
        <v>28</v>
      </c>
      <c r="D12" s="58"/>
      <c r="E12" s="59" t="s">
        <v>14</v>
      </c>
      <c r="F12" s="61"/>
    </row>
    <row r="13" spans="1:6" ht="12.75" customHeight="1">
      <c r="A13" s="20" t="s">
        <v>29</v>
      </c>
      <c r="B13" s="23"/>
      <c r="C13" s="20" t="s">
        <v>30</v>
      </c>
      <c r="D13" s="58">
        <v>50.293888</v>
      </c>
      <c r="E13" s="59" t="s">
        <v>17</v>
      </c>
      <c r="F13" s="61"/>
    </row>
    <row r="14" spans="1:6" ht="12.75" customHeight="1">
      <c r="A14" s="20" t="s">
        <v>31</v>
      </c>
      <c r="B14" s="23"/>
      <c r="C14" s="20" t="s">
        <v>32</v>
      </c>
      <c r="D14" s="58">
        <v>307.646876</v>
      </c>
      <c r="E14" s="59" t="s">
        <v>20</v>
      </c>
      <c r="F14" s="61">
        <v>60.708</v>
      </c>
    </row>
    <row r="15" spans="1:6" ht="12.75" customHeight="1">
      <c r="A15" s="20" t="s">
        <v>33</v>
      </c>
      <c r="B15" s="23"/>
      <c r="C15" s="20" t="s">
        <v>34</v>
      </c>
      <c r="D15" s="60"/>
      <c r="E15" s="59" t="s">
        <v>35</v>
      </c>
      <c r="F15" s="61"/>
    </row>
    <row r="16" spans="1:6" ht="12.75" customHeight="1">
      <c r="A16" s="20" t="s">
        <v>36</v>
      </c>
      <c r="B16" s="23"/>
      <c r="C16" s="20" t="s">
        <v>37</v>
      </c>
      <c r="D16" s="60"/>
      <c r="E16" s="59" t="s">
        <v>38</v>
      </c>
      <c r="F16" s="61"/>
    </row>
    <row r="17" spans="1:6" ht="12.75" customHeight="1">
      <c r="A17" s="20" t="s">
        <v>39</v>
      </c>
      <c r="B17" s="23">
        <f>SUM(B18:B19)</f>
        <v>0</v>
      </c>
      <c r="C17" s="20" t="s">
        <v>40</v>
      </c>
      <c r="D17" s="62"/>
      <c r="E17" s="59" t="s">
        <v>41</v>
      </c>
      <c r="F17" s="61"/>
    </row>
    <row r="18" spans="1:6" ht="12.75" customHeight="1">
      <c r="A18" s="20" t="s">
        <v>42</v>
      </c>
      <c r="B18" s="23"/>
      <c r="C18" s="20" t="s">
        <v>43</v>
      </c>
      <c r="D18" s="60"/>
      <c r="E18" s="59" t="s">
        <v>44</v>
      </c>
      <c r="F18" s="61"/>
    </row>
    <row r="19" spans="1:6" ht="12.75" customHeight="1">
      <c r="A19" s="20" t="s">
        <v>45</v>
      </c>
      <c r="B19" s="23"/>
      <c r="C19" s="20" t="s">
        <v>46</v>
      </c>
      <c r="D19" s="60"/>
      <c r="E19" s="59" t="s">
        <v>47</v>
      </c>
      <c r="F19" s="61"/>
    </row>
    <row r="20" spans="1:6" ht="12.75" customHeight="1">
      <c r="A20" s="20" t="s">
        <v>48</v>
      </c>
      <c r="B20" s="23">
        <f>SUM(B21:B23)</f>
        <v>0</v>
      </c>
      <c r="C20" s="20" t="s">
        <v>49</v>
      </c>
      <c r="D20" s="60"/>
      <c r="E20" s="59" t="s">
        <v>50</v>
      </c>
      <c r="F20" s="61"/>
    </row>
    <row r="21" spans="1:6" ht="12.75" customHeight="1">
      <c r="A21" s="20" t="s">
        <v>51</v>
      </c>
      <c r="B21" s="23"/>
      <c r="C21" s="20" t="s">
        <v>52</v>
      </c>
      <c r="D21" s="60"/>
      <c r="E21" s="59" t="s">
        <v>53</v>
      </c>
      <c r="F21" s="61"/>
    </row>
    <row r="22" spans="1:6" ht="12.75" customHeight="1">
      <c r="A22" s="20" t="s">
        <v>54</v>
      </c>
      <c r="B22" s="23"/>
      <c r="C22" s="20" t="s">
        <v>55</v>
      </c>
      <c r="D22" s="60"/>
      <c r="E22" s="59"/>
      <c r="F22" s="61"/>
    </row>
    <row r="23" spans="1:6" ht="12.75" customHeight="1">
      <c r="A23" s="20" t="s">
        <v>56</v>
      </c>
      <c r="B23" s="23"/>
      <c r="C23" s="20" t="s">
        <v>57</v>
      </c>
      <c r="D23" s="60"/>
      <c r="E23" s="59"/>
      <c r="F23" s="61"/>
    </row>
    <row r="24" spans="1:6" ht="12.75" customHeight="1">
      <c r="A24" s="20"/>
      <c r="B24" s="23"/>
      <c r="C24" s="20" t="s">
        <v>58</v>
      </c>
      <c r="D24" s="58">
        <v>21.696734</v>
      </c>
      <c r="E24" s="59"/>
      <c r="F24" s="61"/>
    </row>
    <row r="25" spans="1:6" ht="12.75" customHeight="1">
      <c r="A25" s="20"/>
      <c r="B25" s="23"/>
      <c r="C25" s="20" t="s">
        <v>59</v>
      </c>
      <c r="D25" s="60"/>
      <c r="E25" s="59"/>
      <c r="F25" s="61"/>
    </row>
    <row r="26" spans="1:6" ht="12.75" customHeight="1">
      <c r="A26" s="20"/>
      <c r="B26" s="63"/>
      <c r="C26" s="20" t="s">
        <v>60</v>
      </c>
      <c r="D26" s="60"/>
      <c r="E26" s="20"/>
      <c r="F26" s="64"/>
    </row>
    <row r="27" spans="1:6" ht="12.75" customHeight="1">
      <c r="A27" s="20"/>
      <c r="B27" s="23"/>
      <c r="C27" s="20" t="s">
        <v>61</v>
      </c>
      <c r="D27" s="60"/>
      <c r="E27" s="59"/>
      <c r="F27" s="61"/>
    </row>
    <row r="28" spans="1:6" ht="12.75" customHeight="1">
      <c r="A28" s="20"/>
      <c r="B28" s="23"/>
      <c r="C28" s="20" t="s">
        <v>62</v>
      </c>
      <c r="D28" s="60"/>
      <c r="E28" s="59"/>
      <c r="F28" s="61"/>
    </row>
    <row r="29" spans="1:6" ht="12.75" customHeight="1">
      <c r="A29" s="20"/>
      <c r="B29" s="23"/>
      <c r="C29" s="20" t="s">
        <v>63</v>
      </c>
      <c r="D29" s="60"/>
      <c r="E29" s="59"/>
      <c r="F29" s="61"/>
    </row>
    <row r="30" spans="1:6" ht="12.75" customHeight="1">
      <c r="A30" s="20"/>
      <c r="B30" s="23"/>
      <c r="C30" s="20" t="s">
        <v>64</v>
      </c>
      <c r="D30" s="60"/>
      <c r="E30" s="59"/>
      <c r="F30" s="61"/>
    </row>
    <row r="31" spans="1:6" ht="12.75" customHeight="1">
      <c r="A31" s="20"/>
      <c r="B31" s="23"/>
      <c r="C31" s="20" t="s">
        <v>65</v>
      </c>
      <c r="D31" s="60"/>
      <c r="E31" s="59"/>
      <c r="F31" s="61"/>
    </row>
    <row r="32" spans="1:6" ht="12.75" customHeight="1">
      <c r="A32" s="20"/>
      <c r="B32" s="23"/>
      <c r="C32" s="20" t="s">
        <v>66</v>
      </c>
      <c r="D32" s="60"/>
      <c r="E32" s="59"/>
      <c r="F32" s="61"/>
    </row>
    <row r="33" spans="1:6" ht="12.75" customHeight="1">
      <c r="A33" s="20"/>
      <c r="B33" s="23"/>
      <c r="C33" s="20" t="s">
        <v>67</v>
      </c>
      <c r="D33" s="60"/>
      <c r="E33" s="59"/>
      <c r="F33" s="61"/>
    </row>
    <row r="34" spans="1:6" ht="12.75" customHeight="1">
      <c r="A34" s="20"/>
      <c r="B34" s="23"/>
      <c r="C34" s="20"/>
      <c r="D34" s="60"/>
      <c r="E34" s="59"/>
      <c r="F34" s="61"/>
    </row>
    <row r="35" spans="1:6" ht="12.75" customHeight="1">
      <c r="A35" s="65" t="s">
        <v>68</v>
      </c>
      <c r="B35" s="23">
        <f>SUM(B6+B15+B16+B17+B20)</f>
        <v>379.637498</v>
      </c>
      <c r="C35" s="65" t="s">
        <v>69</v>
      </c>
      <c r="D35" s="60">
        <f>SUM(D6:D33)</f>
        <v>379.637498</v>
      </c>
      <c r="E35" s="65" t="s">
        <v>69</v>
      </c>
      <c r="F35" s="61">
        <f>F6+F14</f>
        <v>379.63749800000005</v>
      </c>
    </row>
    <row r="36" spans="1:6" ht="12.75" customHeight="1">
      <c r="A36" s="20" t="s">
        <v>70</v>
      </c>
      <c r="B36" s="23">
        <f>SUM(B37:B41)</f>
        <v>0</v>
      </c>
      <c r="C36" s="20" t="s">
        <v>71</v>
      </c>
      <c r="D36" s="23"/>
      <c r="E36" s="59" t="s">
        <v>72</v>
      </c>
      <c r="F36" s="61">
        <f>SUM(F37:F38)</f>
        <v>0</v>
      </c>
    </row>
    <row r="37" spans="1:6" ht="12.75" customHeight="1">
      <c r="A37" s="20" t="s">
        <v>73</v>
      </c>
      <c r="B37" s="23"/>
      <c r="C37" s="20"/>
      <c r="D37" s="23"/>
      <c r="E37" s="59" t="s">
        <v>74</v>
      </c>
      <c r="F37" s="66"/>
    </row>
    <row r="38" spans="1:6" ht="12.75" customHeight="1">
      <c r="A38" s="20" t="s">
        <v>75</v>
      </c>
      <c r="B38" s="23"/>
      <c r="C38" s="20"/>
      <c r="D38" s="23"/>
      <c r="E38" s="59" t="s">
        <v>76</v>
      </c>
      <c r="F38" s="23"/>
    </row>
    <row r="39" spans="1:6" ht="12.75" customHeight="1">
      <c r="A39" s="20" t="s">
        <v>77</v>
      </c>
      <c r="B39" s="23"/>
      <c r="C39" s="20"/>
      <c r="D39" s="23"/>
      <c r="E39" s="59" t="s">
        <v>78</v>
      </c>
      <c r="F39" s="23"/>
    </row>
    <row r="40" spans="1:6" ht="12.75" customHeight="1">
      <c r="A40" s="20" t="s">
        <v>79</v>
      </c>
      <c r="B40" s="23"/>
      <c r="C40" s="20"/>
      <c r="D40" s="23"/>
      <c r="E40" s="59"/>
      <c r="F40" s="23"/>
    </row>
    <row r="41" spans="1:6" ht="12.75" customHeight="1">
      <c r="A41" s="20" t="s">
        <v>80</v>
      </c>
      <c r="B41" s="23"/>
      <c r="C41" s="20"/>
      <c r="D41" s="23"/>
      <c r="E41" s="59"/>
      <c r="F41" s="23"/>
    </row>
    <row r="42" spans="1:6" ht="12.75" customHeight="1">
      <c r="A42" s="20"/>
      <c r="B42" s="23"/>
      <c r="C42" s="20"/>
      <c r="D42" s="23"/>
      <c r="E42" s="59"/>
      <c r="F42" s="23"/>
    </row>
    <row r="43" spans="1:6" ht="12.75" customHeight="1">
      <c r="A43" s="20"/>
      <c r="B43" s="23"/>
      <c r="C43" s="20"/>
      <c r="D43" s="23"/>
      <c r="E43" s="59"/>
      <c r="F43" s="23"/>
    </row>
    <row r="44" spans="1:6" ht="12.75" customHeight="1">
      <c r="A44" s="65" t="s">
        <v>81</v>
      </c>
      <c r="B44" s="23">
        <f aca="true" t="shared" si="0" ref="B44:F44">B35+B36</f>
        <v>379.637498</v>
      </c>
      <c r="C44" s="65" t="s">
        <v>82</v>
      </c>
      <c r="D44" s="23">
        <f t="shared" si="0"/>
        <v>379.637498</v>
      </c>
      <c r="E44" s="65" t="s">
        <v>82</v>
      </c>
      <c r="F44" s="23">
        <f t="shared" si="0"/>
        <v>379.63749800000005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F4"/>
  </mergeCells>
  <printOptions/>
  <pageMargins left="0.5905511811023622" right="0.5905511811023622" top="0.5905511811023622" bottom="0.5905511811023622" header="1.5" footer="1.5"/>
  <pageSetup horizontalDpi="300" verticalDpi="300" orientation="landscape" paperSize="8" scale="12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28"/>
  <sheetViews>
    <sheetView showGridLines="0" workbookViewId="0" topLeftCell="A1">
      <selection activeCell="H32" sqref="H32"/>
    </sheetView>
  </sheetViews>
  <sheetFormatPr defaultColWidth="9.140625" defaultRowHeight="12.75" customHeight="1"/>
  <cols>
    <col min="1" max="1" width="8.28125" style="16" customWidth="1"/>
    <col min="2" max="2" width="8.8515625" style="16" customWidth="1"/>
    <col min="3" max="3" width="8.7109375" style="16" customWidth="1"/>
    <col min="4" max="4" width="11.7109375" style="16" customWidth="1"/>
    <col min="5" max="5" width="22.8515625" style="16" customWidth="1"/>
    <col min="6" max="7" width="9.8515625" style="16" customWidth="1"/>
    <col min="8" max="8" width="10.140625" style="16" customWidth="1"/>
    <col min="9" max="16" width="5.7109375" style="16" customWidth="1"/>
    <col min="17" max="30" width="5.7109375" style="0" customWidth="1"/>
  </cols>
  <sheetData>
    <row r="1" spans="1:30" s="16" customFormat="1" ht="15" customHeight="1">
      <c r="A1" s="48"/>
      <c r="B1" s="49"/>
      <c r="C1" s="49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54" t="s">
        <v>83</v>
      </c>
      <c r="AD1" s="55"/>
    </row>
    <row r="2" spans="1:30" s="16" customFormat="1" ht="15" customHeight="1">
      <c r="A2" s="12"/>
      <c r="B2" s="12"/>
      <c r="C2" s="12"/>
      <c r="D2" s="2" t="s">
        <v>84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</row>
    <row r="3" spans="1:30" ht="12.75" customHeight="1">
      <c r="A3" s="12"/>
      <c r="B3" s="12"/>
      <c r="C3" s="12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56" t="s">
        <v>3</v>
      </c>
      <c r="AD3" s="57"/>
    </row>
    <row r="4" spans="1:30" ht="12.75" customHeight="1">
      <c r="A4" s="3" t="s">
        <v>85</v>
      </c>
      <c r="B4" s="3"/>
      <c r="C4" s="3"/>
      <c r="D4" s="3" t="s">
        <v>86</v>
      </c>
      <c r="E4" s="3" t="s">
        <v>87</v>
      </c>
      <c r="F4" s="3" t="s">
        <v>88</v>
      </c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</row>
    <row r="5" spans="1:30" ht="12.75" customHeight="1">
      <c r="A5" s="3" t="s">
        <v>89</v>
      </c>
      <c r="B5" s="3" t="s">
        <v>90</v>
      </c>
      <c r="C5" s="3" t="s">
        <v>91</v>
      </c>
      <c r="D5" s="3"/>
      <c r="E5" s="3"/>
      <c r="F5" s="3" t="s">
        <v>92</v>
      </c>
      <c r="G5" s="3" t="s">
        <v>93</v>
      </c>
      <c r="H5" s="3"/>
      <c r="I5" s="3"/>
      <c r="J5" s="3"/>
      <c r="K5" s="3"/>
      <c r="L5" s="3"/>
      <c r="M5" s="3"/>
      <c r="N5" s="3"/>
      <c r="O5" s="3"/>
      <c r="P5" s="3" t="s">
        <v>94</v>
      </c>
      <c r="Q5" s="3" t="s">
        <v>95</v>
      </c>
      <c r="R5" s="3" t="s">
        <v>96</v>
      </c>
      <c r="S5" s="3"/>
      <c r="T5" s="3"/>
      <c r="U5" s="3" t="s">
        <v>97</v>
      </c>
      <c r="V5" s="3"/>
      <c r="W5" s="3"/>
      <c r="X5" s="3"/>
      <c r="Y5" s="3" t="s">
        <v>98</v>
      </c>
      <c r="Z5" s="3"/>
      <c r="AA5" s="3"/>
      <c r="AB5" s="3"/>
      <c r="AC5" s="3"/>
      <c r="AD5" s="3"/>
    </row>
    <row r="6" spans="1:30" ht="12.75" customHeight="1">
      <c r="A6" s="3"/>
      <c r="B6" s="3"/>
      <c r="C6" s="3"/>
      <c r="D6" s="3"/>
      <c r="E6" s="3"/>
      <c r="F6" s="3"/>
      <c r="G6" s="3" t="s">
        <v>99</v>
      </c>
      <c r="H6" s="3" t="s">
        <v>100</v>
      </c>
      <c r="I6" s="3" t="s">
        <v>101</v>
      </c>
      <c r="J6" s="3"/>
      <c r="K6" s="3"/>
      <c r="L6" s="3"/>
      <c r="M6" s="3"/>
      <c r="N6" s="3"/>
      <c r="O6" s="3"/>
      <c r="P6" s="3"/>
      <c r="Q6" s="3"/>
      <c r="R6" s="3" t="s">
        <v>102</v>
      </c>
      <c r="S6" s="3" t="s">
        <v>103</v>
      </c>
      <c r="T6" s="3" t="s">
        <v>104</v>
      </c>
      <c r="U6" s="3" t="s">
        <v>102</v>
      </c>
      <c r="V6" s="3" t="s">
        <v>105</v>
      </c>
      <c r="W6" s="3" t="s">
        <v>106</v>
      </c>
      <c r="X6" s="3" t="s">
        <v>104</v>
      </c>
      <c r="Y6" s="3" t="s">
        <v>102</v>
      </c>
      <c r="Z6" s="3" t="s">
        <v>107</v>
      </c>
      <c r="AA6" s="3" t="s">
        <v>108</v>
      </c>
      <c r="AB6" s="3" t="s">
        <v>109</v>
      </c>
      <c r="AC6" s="3" t="s">
        <v>110</v>
      </c>
      <c r="AD6" s="3" t="s">
        <v>111</v>
      </c>
    </row>
    <row r="7" spans="1:30" ht="12.75" customHeight="1">
      <c r="A7" s="3"/>
      <c r="B7" s="3"/>
      <c r="C7" s="3"/>
      <c r="D7" s="3"/>
      <c r="E7" s="3"/>
      <c r="F7" s="3"/>
      <c r="G7" s="3"/>
      <c r="H7" s="3"/>
      <c r="I7" s="3" t="s">
        <v>102</v>
      </c>
      <c r="J7" s="3" t="s">
        <v>112</v>
      </c>
      <c r="K7" s="3" t="s">
        <v>113</v>
      </c>
      <c r="L7" s="3" t="s">
        <v>114</v>
      </c>
      <c r="M7" s="3" t="s">
        <v>115</v>
      </c>
      <c r="N7" s="3" t="s">
        <v>116</v>
      </c>
      <c r="O7" s="3" t="s">
        <v>117</v>
      </c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</row>
    <row r="8" spans="1:30" ht="12.75" customHeight="1">
      <c r="A8" s="3" t="s">
        <v>118</v>
      </c>
      <c r="B8" s="3" t="s">
        <v>118</v>
      </c>
      <c r="C8" s="3" t="s">
        <v>118</v>
      </c>
      <c r="D8" s="3" t="s">
        <v>118</v>
      </c>
      <c r="E8" s="3" t="s">
        <v>118</v>
      </c>
      <c r="F8" s="3">
        <v>1</v>
      </c>
      <c r="G8" s="3">
        <v>2</v>
      </c>
      <c r="H8" s="3">
        <v>3</v>
      </c>
      <c r="I8" s="3">
        <v>4</v>
      </c>
      <c r="J8" s="3">
        <v>5</v>
      </c>
      <c r="K8" s="3">
        <v>6</v>
      </c>
      <c r="L8" s="3">
        <v>7</v>
      </c>
      <c r="M8" s="3">
        <v>8</v>
      </c>
      <c r="N8" s="3">
        <v>9</v>
      </c>
      <c r="O8" s="3">
        <v>10</v>
      </c>
      <c r="P8" s="3">
        <v>11</v>
      </c>
      <c r="Q8" s="3">
        <v>12</v>
      </c>
      <c r="R8" s="3">
        <v>13</v>
      </c>
      <c r="S8" s="3">
        <v>14</v>
      </c>
      <c r="T8" s="3">
        <v>15</v>
      </c>
      <c r="U8" s="3">
        <v>16</v>
      </c>
      <c r="V8" s="3">
        <v>17</v>
      </c>
      <c r="W8" s="3">
        <v>18</v>
      </c>
      <c r="X8" s="3">
        <v>19</v>
      </c>
      <c r="Y8" s="3">
        <v>20</v>
      </c>
      <c r="Z8" s="3">
        <v>21</v>
      </c>
      <c r="AA8" s="3">
        <v>22</v>
      </c>
      <c r="AB8" s="3">
        <v>23</v>
      </c>
      <c r="AC8" s="3">
        <v>24</v>
      </c>
      <c r="AD8" s="3">
        <v>25</v>
      </c>
    </row>
    <row r="9" spans="1:30" ht="12.75" customHeight="1">
      <c r="A9" s="38"/>
      <c r="B9" s="38"/>
      <c r="C9" s="38"/>
      <c r="D9" s="50" t="s">
        <v>119</v>
      </c>
      <c r="E9" s="30" t="s">
        <v>120</v>
      </c>
      <c r="F9" s="31">
        <f>F10</f>
        <v>379.63749799999994</v>
      </c>
      <c r="G9" s="31">
        <f>G10</f>
        <v>379.63749799999994</v>
      </c>
      <c r="H9" s="31">
        <f>H10</f>
        <v>379.63749799999994</v>
      </c>
      <c r="I9" s="52">
        <v>0</v>
      </c>
      <c r="J9" s="52">
        <v>0</v>
      </c>
      <c r="K9" s="52">
        <v>0</v>
      </c>
      <c r="L9" s="52">
        <v>0</v>
      </c>
      <c r="M9" s="52">
        <v>0</v>
      </c>
      <c r="N9" s="52">
        <v>0</v>
      </c>
      <c r="O9" s="52">
        <v>0</v>
      </c>
      <c r="P9" s="52">
        <v>0</v>
      </c>
      <c r="Q9" s="52">
        <v>0</v>
      </c>
      <c r="R9" s="52">
        <v>0</v>
      </c>
      <c r="S9" s="52">
        <v>0</v>
      </c>
      <c r="T9" s="52">
        <v>0</v>
      </c>
      <c r="U9" s="52">
        <v>0</v>
      </c>
      <c r="V9" s="52">
        <v>0</v>
      </c>
      <c r="W9" s="52">
        <v>0</v>
      </c>
      <c r="X9" s="52">
        <v>0</v>
      </c>
      <c r="Y9" s="52">
        <v>0</v>
      </c>
      <c r="Z9" s="52">
        <v>0</v>
      </c>
      <c r="AA9" s="52">
        <v>0</v>
      </c>
      <c r="AB9" s="52">
        <v>0</v>
      </c>
      <c r="AC9" s="52">
        <v>0</v>
      </c>
      <c r="AD9" s="52">
        <v>0</v>
      </c>
    </row>
    <row r="10" spans="1:30" ht="12.75" customHeight="1">
      <c r="A10" s="38"/>
      <c r="B10" s="38"/>
      <c r="C10" s="38"/>
      <c r="D10" s="50" t="s">
        <v>121</v>
      </c>
      <c r="E10" s="30" t="s">
        <v>122</v>
      </c>
      <c r="F10" s="31">
        <f>G10</f>
        <v>379.63749799999994</v>
      </c>
      <c r="G10" s="31">
        <f>G11+G12+G13+G14+G15+G16</f>
        <v>379.63749799999994</v>
      </c>
      <c r="H10" s="31">
        <f>G10</f>
        <v>379.63749799999994</v>
      </c>
      <c r="I10" s="52">
        <v>0</v>
      </c>
      <c r="J10" s="52">
        <v>0</v>
      </c>
      <c r="K10" s="52">
        <v>0</v>
      </c>
      <c r="L10" s="52">
        <v>0</v>
      </c>
      <c r="M10" s="52">
        <v>0</v>
      </c>
      <c r="N10" s="52">
        <v>0</v>
      </c>
      <c r="O10" s="52">
        <v>0</v>
      </c>
      <c r="P10" s="52">
        <v>0</v>
      </c>
      <c r="Q10" s="52">
        <v>0</v>
      </c>
      <c r="R10" s="52">
        <v>0</v>
      </c>
      <c r="S10" s="52">
        <v>0</v>
      </c>
      <c r="T10" s="52">
        <v>0</v>
      </c>
      <c r="U10" s="52">
        <v>0</v>
      </c>
      <c r="V10" s="52">
        <v>0</v>
      </c>
      <c r="W10" s="52">
        <v>0</v>
      </c>
      <c r="X10" s="52">
        <v>0</v>
      </c>
      <c r="Y10" s="52">
        <v>0</v>
      </c>
      <c r="Z10" s="52">
        <v>0</v>
      </c>
      <c r="AA10" s="52">
        <v>0</v>
      </c>
      <c r="AB10" s="52">
        <v>0</v>
      </c>
      <c r="AC10" s="52">
        <v>0</v>
      </c>
      <c r="AD10" s="52">
        <v>0</v>
      </c>
    </row>
    <row r="11" spans="1:30" ht="12.75" customHeight="1">
      <c r="A11" s="38" t="s">
        <v>123</v>
      </c>
      <c r="B11" s="38" t="s">
        <v>124</v>
      </c>
      <c r="C11" s="38" t="s">
        <v>125</v>
      </c>
      <c r="D11" s="50"/>
      <c r="E11" s="30" t="s">
        <v>126</v>
      </c>
      <c r="F11" s="31">
        <f aca="true" t="shared" si="0" ref="F11:F16">G11</f>
        <v>6.90042</v>
      </c>
      <c r="G11" s="31">
        <f aca="true" t="shared" si="1" ref="G11:G16">H11</f>
        <v>6.90042</v>
      </c>
      <c r="H11" s="31">
        <v>6.90042</v>
      </c>
      <c r="I11" s="52">
        <v>0</v>
      </c>
      <c r="J11" s="52">
        <v>0</v>
      </c>
      <c r="K11" s="52">
        <v>0</v>
      </c>
      <c r="L11" s="52">
        <v>0</v>
      </c>
      <c r="M11" s="52">
        <v>0</v>
      </c>
      <c r="N11" s="52">
        <v>0</v>
      </c>
      <c r="O11" s="52">
        <v>0</v>
      </c>
      <c r="P11" s="52">
        <v>0</v>
      </c>
      <c r="Q11" s="52">
        <v>0</v>
      </c>
      <c r="R11" s="52">
        <v>0</v>
      </c>
      <c r="S11" s="52">
        <v>0</v>
      </c>
      <c r="T11" s="52">
        <v>0</v>
      </c>
      <c r="U11" s="52">
        <v>0</v>
      </c>
      <c r="V11" s="52">
        <v>0</v>
      </c>
      <c r="W11" s="52">
        <v>0</v>
      </c>
      <c r="X11" s="52">
        <v>0</v>
      </c>
      <c r="Y11" s="52">
        <v>0</v>
      </c>
      <c r="Z11" s="52">
        <v>0</v>
      </c>
      <c r="AA11" s="52">
        <v>0</v>
      </c>
      <c r="AB11" s="52">
        <v>0</v>
      </c>
      <c r="AC11" s="52">
        <v>0</v>
      </c>
      <c r="AD11" s="52">
        <v>0</v>
      </c>
    </row>
    <row r="12" spans="1:30" ht="12.75" customHeight="1">
      <c r="A12" s="38" t="s">
        <v>123</v>
      </c>
      <c r="B12" s="38" t="s">
        <v>124</v>
      </c>
      <c r="C12" s="38" t="s">
        <v>124</v>
      </c>
      <c r="D12" s="50"/>
      <c r="E12" s="30" t="s">
        <v>127</v>
      </c>
      <c r="F12" s="31">
        <f t="shared" si="0"/>
        <v>28.928979</v>
      </c>
      <c r="G12" s="31">
        <f t="shared" si="1"/>
        <v>28.928979</v>
      </c>
      <c r="H12" s="31">
        <v>28.928979</v>
      </c>
      <c r="I12" s="52">
        <v>0</v>
      </c>
      <c r="J12" s="52">
        <v>0</v>
      </c>
      <c r="K12" s="52">
        <v>0</v>
      </c>
      <c r="L12" s="52">
        <v>0</v>
      </c>
      <c r="M12" s="52">
        <v>0</v>
      </c>
      <c r="N12" s="52">
        <v>0</v>
      </c>
      <c r="O12" s="52">
        <v>0</v>
      </c>
      <c r="P12" s="52">
        <v>0</v>
      </c>
      <c r="Q12" s="52">
        <v>0</v>
      </c>
      <c r="R12" s="52">
        <v>0</v>
      </c>
      <c r="S12" s="52">
        <v>0</v>
      </c>
      <c r="T12" s="52">
        <v>0</v>
      </c>
      <c r="U12" s="52">
        <v>0</v>
      </c>
      <c r="V12" s="52">
        <v>0</v>
      </c>
      <c r="W12" s="52">
        <v>0</v>
      </c>
      <c r="X12" s="52">
        <v>0</v>
      </c>
      <c r="Y12" s="52">
        <v>0</v>
      </c>
      <c r="Z12" s="52">
        <v>0</v>
      </c>
      <c r="AA12" s="52">
        <v>0</v>
      </c>
      <c r="AB12" s="52">
        <v>0</v>
      </c>
      <c r="AC12" s="52">
        <v>0</v>
      </c>
      <c r="AD12" s="52">
        <v>0</v>
      </c>
    </row>
    <row r="13" spans="1:30" ht="12.75" customHeight="1">
      <c r="A13" s="38" t="s">
        <v>123</v>
      </c>
      <c r="B13" s="38" t="s">
        <v>124</v>
      </c>
      <c r="C13" s="38" t="s">
        <v>128</v>
      </c>
      <c r="D13" s="50"/>
      <c r="E13" s="30" t="s">
        <v>129</v>
      </c>
      <c r="F13" s="31">
        <f t="shared" si="0"/>
        <v>14.464489</v>
      </c>
      <c r="G13" s="31">
        <f t="shared" si="1"/>
        <v>14.464489</v>
      </c>
      <c r="H13" s="31">
        <v>14.464489</v>
      </c>
      <c r="I13" s="52">
        <v>0</v>
      </c>
      <c r="J13" s="52">
        <v>0</v>
      </c>
      <c r="K13" s="52">
        <v>0</v>
      </c>
      <c r="L13" s="52">
        <v>0</v>
      </c>
      <c r="M13" s="52">
        <v>0</v>
      </c>
      <c r="N13" s="52">
        <v>0</v>
      </c>
      <c r="O13" s="52">
        <v>0</v>
      </c>
      <c r="P13" s="52">
        <v>0</v>
      </c>
      <c r="Q13" s="52">
        <v>0</v>
      </c>
      <c r="R13" s="52">
        <v>0</v>
      </c>
      <c r="S13" s="52">
        <v>0</v>
      </c>
      <c r="T13" s="52">
        <v>0</v>
      </c>
      <c r="U13" s="52">
        <v>0</v>
      </c>
      <c r="V13" s="52">
        <v>0</v>
      </c>
      <c r="W13" s="52">
        <v>0</v>
      </c>
      <c r="X13" s="52">
        <v>0</v>
      </c>
      <c r="Y13" s="52">
        <v>0</v>
      </c>
      <c r="Z13" s="52">
        <v>0</v>
      </c>
      <c r="AA13" s="52">
        <v>0</v>
      </c>
      <c r="AB13" s="52">
        <v>0</v>
      </c>
      <c r="AC13" s="52">
        <v>0</v>
      </c>
      <c r="AD13" s="52">
        <v>0</v>
      </c>
    </row>
    <row r="14" spans="1:30" ht="12.75" customHeight="1">
      <c r="A14" s="38" t="s">
        <v>130</v>
      </c>
      <c r="B14" s="38" t="s">
        <v>131</v>
      </c>
      <c r="C14" s="38" t="s">
        <v>132</v>
      </c>
      <c r="D14" s="50"/>
      <c r="E14" s="30" t="s">
        <v>133</v>
      </c>
      <c r="F14" s="31">
        <f t="shared" si="0"/>
        <v>293.543999</v>
      </c>
      <c r="G14" s="31">
        <f t="shared" si="1"/>
        <v>293.543999</v>
      </c>
      <c r="H14" s="31">
        <v>293.543999</v>
      </c>
      <c r="I14" s="52">
        <v>0</v>
      </c>
      <c r="J14" s="52">
        <v>0</v>
      </c>
      <c r="K14" s="52">
        <v>0</v>
      </c>
      <c r="L14" s="52">
        <v>0</v>
      </c>
      <c r="M14" s="52">
        <v>0</v>
      </c>
      <c r="N14" s="52">
        <v>0</v>
      </c>
      <c r="O14" s="52">
        <v>0</v>
      </c>
      <c r="P14" s="52">
        <v>0</v>
      </c>
      <c r="Q14" s="52">
        <v>0</v>
      </c>
      <c r="R14" s="52">
        <v>0</v>
      </c>
      <c r="S14" s="52">
        <v>0</v>
      </c>
      <c r="T14" s="52">
        <v>0</v>
      </c>
      <c r="U14" s="52">
        <v>0</v>
      </c>
      <c r="V14" s="52">
        <v>0</v>
      </c>
      <c r="W14" s="52">
        <v>0</v>
      </c>
      <c r="X14" s="52">
        <v>0</v>
      </c>
      <c r="Y14" s="52">
        <v>0</v>
      </c>
      <c r="Z14" s="52">
        <v>0</v>
      </c>
      <c r="AA14" s="52">
        <v>0</v>
      </c>
      <c r="AB14" s="52">
        <v>0</v>
      </c>
      <c r="AC14" s="52">
        <v>0</v>
      </c>
      <c r="AD14" s="52">
        <v>0</v>
      </c>
    </row>
    <row r="15" spans="1:30" ht="12.75" customHeight="1">
      <c r="A15" s="38" t="s">
        <v>130</v>
      </c>
      <c r="B15" s="38" t="s">
        <v>134</v>
      </c>
      <c r="C15" s="38" t="s">
        <v>125</v>
      </c>
      <c r="D15" s="50"/>
      <c r="E15" s="30" t="s">
        <v>135</v>
      </c>
      <c r="F15" s="31">
        <f t="shared" si="0"/>
        <v>14.102877</v>
      </c>
      <c r="G15" s="31">
        <f t="shared" si="1"/>
        <v>14.102877</v>
      </c>
      <c r="H15" s="31">
        <v>14.102877</v>
      </c>
      <c r="I15" s="52">
        <v>0</v>
      </c>
      <c r="J15" s="52">
        <v>0</v>
      </c>
      <c r="K15" s="52">
        <v>0</v>
      </c>
      <c r="L15" s="52">
        <v>0</v>
      </c>
      <c r="M15" s="52">
        <v>0</v>
      </c>
      <c r="N15" s="52">
        <v>0</v>
      </c>
      <c r="O15" s="52">
        <v>0</v>
      </c>
      <c r="P15" s="52">
        <v>0</v>
      </c>
      <c r="Q15" s="52">
        <v>0</v>
      </c>
      <c r="R15" s="52">
        <v>0</v>
      </c>
      <c r="S15" s="52">
        <v>0</v>
      </c>
      <c r="T15" s="52">
        <v>0</v>
      </c>
      <c r="U15" s="52">
        <v>0</v>
      </c>
      <c r="V15" s="52">
        <v>0</v>
      </c>
      <c r="W15" s="52">
        <v>0</v>
      </c>
      <c r="X15" s="52">
        <v>0</v>
      </c>
      <c r="Y15" s="52">
        <v>0</v>
      </c>
      <c r="Z15" s="52">
        <v>0</v>
      </c>
      <c r="AA15" s="52">
        <v>0</v>
      </c>
      <c r="AB15" s="52">
        <v>0</v>
      </c>
      <c r="AC15" s="52">
        <v>0</v>
      </c>
      <c r="AD15" s="52">
        <v>0</v>
      </c>
    </row>
    <row r="16" spans="1:30" ht="12.75" customHeight="1">
      <c r="A16" s="38" t="s">
        <v>136</v>
      </c>
      <c r="B16" s="38" t="s">
        <v>125</v>
      </c>
      <c r="C16" s="38" t="s">
        <v>137</v>
      </c>
      <c r="D16" s="50"/>
      <c r="E16" s="30" t="s">
        <v>138</v>
      </c>
      <c r="F16" s="31">
        <f t="shared" si="0"/>
        <v>21.696734</v>
      </c>
      <c r="G16" s="31">
        <f t="shared" si="1"/>
        <v>21.696734</v>
      </c>
      <c r="H16" s="15">
        <v>21.696734</v>
      </c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</row>
    <row r="17" spans="1:30" ht="12.75" customHeight="1">
      <c r="A17" s="9"/>
      <c r="B17" s="9"/>
      <c r="C17" s="9"/>
      <c r="D17" s="7"/>
      <c r="E17" s="51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</row>
    <row r="18" spans="1:30" ht="12.75" customHeight="1">
      <c r="A18" s="9"/>
      <c r="B18" s="9"/>
      <c r="C18" s="9"/>
      <c r="D18" s="7"/>
      <c r="E18" s="51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</row>
    <row r="19" spans="1:30" ht="12.75" customHeight="1">
      <c r="A19" s="9"/>
      <c r="B19" s="9"/>
      <c r="C19" s="9"/>
      <c r="D19" s="7"/>
      <c r="E19" s="51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</row>
    <row r="20" spans="1:30" ht="12.75" customHeight="1">
      <c r="A20" s="9"/>
      <c r="B20" s="9"/>
      <c r="C20" s="9"/>
      <c r="D20" s="9"/>
      <c r="E20" s="9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</row>
    <row r="21" spans="1:30" ht="12.75" customHeight="1">
      <c r="A21" s="9"/>
      <c r="B21" s="9"/>
      <c r="C21" s="9"/>
      <c r="D21" s="7"/>
      <c r="E21" s="51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</row>
    <row r="22" spans="1:30" ht="12.75" customHeight="1">
      <c r="A22" s="9"/>
      <c r="B22" s="9"/>
      <c r="C22" s="9"/>
      <c r="D22" s="7"/>
      <c r="E22" s="51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</row>
    <row r="23" spans="1:30" ht="12.75" customHeight="1">
      <c r="A23" s="9"/>
      <c r="B23" s="9"/>
      <c r="C23" s="9"/>
      <c r="D23" s="7"/>
      <c r="E23" s="51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</row>
    <row r="24" spans="1:30" ht="12.75" customHeight="1">
      <c r="A24" s="9"/>
      <c r="B24" s="9"/>
      <c r="C24" s="9"/>
      <c r="D24" s="7"/>
      <c r="E24" s="51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</row>
    <row r="25" spans="1:30" ht="12.75" customHeight="1">
      <c r="A25" s="9"/>
      <c r="B25" s="9"/>
      <c r="C25" s="9"/>
      <c r="D25" s="7"/>
      <c r="E25" s="51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</row>
    <row r="26" spans="1:30" ht="12.75" customHeight="1">
      <c r="A26" s="9"/>
      <c r="B26" s="9"/>
      <c r="C26" s="9"/>
      <c r="D26" s="7"/>
      <c r="E26" s="51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</row>
    <row r="27" spans="1:30" ht="12.75" customHeight="1">
      <c r="A27" s="9"/>
      <c r="B27" s="9"/>
      <c r="C27" s="9"/>
      <c r="D27" s="7"/>
      <c r="E27" s="51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</row>
    <row r="28" spans="17:30" ht="12.75" customHeight="1"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</row>
  </sheetData>
  <sheetProtection formatCells="0" formatColumns="0" formatRows="0" insertColumns="0" insertRows="0" insertHyperlinks="0" deleteColumns="0" deleteRows="0" sort="0" autoFilter="0" pivotTables="0"/>
  <mergeCells count="33">
    <mergeCell ref="AC1:AD1"/>
    <mergeCell ref="D2:AD2"/>
    <mergeCell ref="AC3:AD3"/>
    <mergeCell ref="A4:C4"/>
    <mergeCell ref="F4:AD4"/>
    <mergeCell ref="G5:O5"/>
    <mergeCell ref="R5:T5"/>
    <mergeCell ref="U5:X5"/>
    <mergeCell ref="Y5:AD5"/>
    <mergeCell ref="I6:O6"/>
    <mergeCell ref="A5:A7"/>
    <mergeCell ref="B5:B7"/>
    <mergeCell ref="C5:C7"/>
    <mergeCell ref="D4:D7"/>
    <mergeCell ref="E4:E7"/>
    <mergeCell ref="F5:F7"/>
    <mergeCell ref="G6:G7"/>
    <mergeCell ref="H6:H7"/>
    <mergeCell ref="P5:P7"/>
    <mergeCell ref="Q5:Q7"/>
    <mergeCell ref="R6:R7"/>
    <mergeCell ref="S6:S7"/>
    <mergeCell ref="T6:T7"/>
    <mergeCell ref="U6:U7"/>
    <mergeCell ref="V6:V7"/>
    <mergeCell ref="W6:W7"/>
    <mergeCell ref="X6:X7"/>
    <mergeCell ref="Y6:Y7"/>
    <mergeCell ref="Z6:Z7"/>
    <mergeCell ref="AA6:AA7"/>
    <mergeCell ref="AB6:AB7"/>
    <mergeCell ref="AC6:AC7"/>
    <mergeCell ref="AD6:AD7"/>
  </mergeCells>
  <printOptions/>
  <pageMargins left="0.5905511811023622" right="0.5905511811023622" top="0.5905511811023622" bottom="0.5905511811023622" header="1.5" footer="1.5"/>
  <pageSetup horizontalDpi="300" verticalDpi="300" orientation="landscape" paperSize="8" scale="80"/>
</worksheet>
</file>

<file path=xl/worksheets/sheet4.xml><?xml version="1.0" encoding="utf-8"?>
<worksheet xmlns="http://schemas.openxmlformats.org/spreadsheetml/2006/main" xmlns:r="http://schemas.openxmlformats.org/officeDocument/2006/relationships">
  <dimension ref="A1:Y30"/>
  <sheetViews>
    <sheetView showGridLines="0" workbookViewId="0" topLeftCell="A1">
      <selection activeCell="A7" sqref="A7:T15"/>
    </sheetView>
  </sheetViews>
  <sheetFormatPr defaultColWidth="9.140625" defaultRowHeight="12.75" customHeight="1"/>
  <cols>
    <col min="1" max="4" width="7.7109375" style="16" customWidth="1"/>
    <col min="5" max="5" width="30.421875" style="16" customWidth="1"/>
    <col min="6" max="13" width="7.7109375" style="16" customWidth="1"/>
    <col min="14" max="25" width="7.7109375" style="0" customWidth="1"/>
  </cols>
  <sheetData>
    <row r="1" spans="1:25" s="16" customFormat="1" ht="15" customHeight="1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  <c r="X1" s="11" t="s">
        <v>139</v>
      </c>
      <c r="Y1" s="11"/>
    </row>
    <row r="2" spans="1:25" s="44" customFormat="1" ht="24" customHeight="1">
      <c r="A2" s="45" t="s">
        <v>140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</row>
    <row r="3" spans="1:25" ht="12.7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3" t="s">
        <v>3</v>
      </c>
      <c r="X3" s="13"/>
      <c r="Y3" s="13"/>
    </row>
    <row r="4" spans="1:25" ht="12.75" customHeight="1">
      <c r="A4" s="3" t="s">
        <v>85</v>
      </c>
      <c r="B4" s="3"/>
      <c r="C4" s="3"/>
      <c r="D4" s="3" t="s">
        <v>86</v>
      </c>
      <c r="E4" s="3" t="s">
        <v>141</v>
      </c>
      <c r="F4" s="3" t="s">
        <v>92</v>
      </c>
      <c r="G4" s="3" t="s">
        <v>142</v>
      </c>
      <c r="H4" s="3"/>
      <c r="I4" s="3"/>
      <c r="J4" s="3"/>
      <c r="K4" s="3"/>
      <c r="L4" s="3" t="s">
        <v>143</v>
      </c>
      <c r="M4" s="3"/>
      <c r="N4" s="3"/>
      <c r="O4" s="3"/>
      <c r="P4" s="3"/>
      <c r="Q4" s="3"/>
      <c r="R4" s="3"/>
      <c r="S4" s="3"/>
      <c r="T4" s="3"/>
      <c r="U4" s="3"/>
      <c r="V4" s="3"/>
      <c r="W4" s="3" t="s">
        <v>144</v>
      </c>
      <c r="X4" s="3"/>
      <c r="Y4" s="3"/>
    </row>
    <row r="5" spans="1:25" ht="39" customHeight="1">
      <c r="A5" s="3" t="s">
        <v>89</v>
      </c>
      <c r="B5" s="3" t="s">
        <v>90</v>
      </c>
      <c r="C5" s="3" t="s">
        <v>91</v>
      </c>
      <c r="D5" s="3"/>
      <c r="E5" s="3"/>
      <c r="F5" s="3"/>
      <c r="G5" s="3" t="s">
        <v>102</v>
      </c>
      <c r="H5" s="3" t="s">
        <v>145</v>
      </c>
      <c r="I5" s="3" t="s">
        <v>146</v>
      </c>
      <c r="J5" s="3" t="s">
        <v>147</v>
      </c>
      <c r="K5" s="3" t="s">
        <v>148</v>
      </c>
      <c r="L5" s="3" t="s">
        <v>102</v>
      </c>
      <c r="M5" s="3" t="s">
        <v>145</v>
      </c>
      <c r="N5" s="3" t="s">
        <v>146</v>
      </c>
      <c r="O5" s="3" t="s">
        <v>147</v>
      </c>
      <c r="P5" s="3" t="s">
        <v>149</v>
      </c>
      <c r="Q5" s="3" t="s">
        <v>150</v>
      </c>
      <c r="R5" s="3" t="s">
        <v>151</v>
      </c>
      <c r="S5" s="3" t="s">
        <v>152</v>
      </c>
      <c r="T5" s="3" t="s">
        <v>153</v>
      </c>
      <c r="U5" s="3" t="s">
        <v>148</v>
      </c>
      <c r="V5" s="3" t="s">
        <v>154</v>
      </c>
      <c r="W5" s="3" t="s">
        <v>102</v>
      </c>
      <c r="X5" s="3" t="s">
        <v>142</v>
      </c>
      <c r="Y5" s="3" t="s">
        <v>155</v>
      </c>
    </row>
    <row r="6" spans="1:25" ht="12.75" customHeight="1">
      <c r="A6" s="3" t="s">
        <v>156</v>
      </c>
      <c r="B6" s="3" t="s">
        <v>156</v>
      </c>
      <c r="C6" s="3" t="s">
        <v>156</v>
      </c>
      <c r="D6" s="3" t="s">
        <v>118</v>
      </c>
      <c r="E6" s="3" t="s">
        <v>118</v>
      </c>
      <c r="F6" s="3">
        <v>1</v>
      </c>
      <c r="G6" s="3">
        <v>2</v>
      </c>
      <c r="H6" s="3">
        <v>3</v>
      </c>
      <c r="I6" s="3">
        <v>4</v>
      </c>
      <c r="J6" s="3">
        <v>5</v>
      </c>
      <c r="K6" s="3">
        <v>6</v>
      </c>
      <c r="L6" s="3">
        <v>7</v>
      </c>
      <c r="M6" s="3">
        <v>8</v>
      </c>
      <c r="N6" s="3">
        <v>9</v>
      </c>
      <c r="O6" s="3">
        <v>10</v>
      </c>
      <c r="P6" s="3">
        <v>11</v>
      </c>
      <c r="Q6" s="3">
        <v>12</v>
      </c>
      <c r="R6" s="3">
        <v>13</v>
      </c>
      <c r="S6" s="3">
        <v>14</v>
      </c>
      <c r="T6" s="3">
        <v>15</v>
      </c>
      <c r="U6" s="3">
        <v>16</v>
      </c>
      <c r="V6" s="3">
        <v>17</v>
      </c>
      <c r="W6" s="3">
        <v>18</v>
      </c>
      <c r="X6" s="3">
        <v>19</v>
      </c>
      <c r="Y6" s="3">
        <v>20</v>
      </c>
    </row>
    <row r="7" spans="1:25" ht="12.75" customHeight="1">
      <c r="A7" s="38"/>
      <c r="B7" s="38"/>
      <c r="C7" s="38"/>
      <c r="D7" s="39" t="s">
        <v>121</v>
      </c>
      <c r="E7" s="40" t="s">
        <v>122</v>
      </c>
      <c r="F7" s="41">
        <f>F8+F9+F10+F11+F12+F13</f>
        <v>379.64</v>
      </c>
      <c r="G7" s="41">
        <f>H7+I7+J7</f>
        <v>318.93</v>
      </c>
      <c r="H7" s="41">
        <f aca="true" t="shared" si="0" ref="G7:O7">H8+H9+H10+H11+H12+H13</f>
        <v>273.73</v>
      </c>
      <c r="I7" s="41">
        <f t="shared" si="0"/>
        <v>38.449999999999996</v>
      </c>
      <c r="J7" s="41">
        <f t="shared" si="0"/>
        <v>6.75</v>
      </c>
      <c r="K7" s="41">
        <f t="shared" si="0"/>
        <v>0</v>
      </c>
      <c r="L7" s="41">
        <f t="shared" si="0"/>
        <v>60.71</v>
      </c>
      <c r="M7" s="41">
        <f t="shared" si="0"/>
        <v>0</v>
      </c>
      <c r="N7" s="41">
        <f t="shared" si="0"/>
        <v>0</v>
      </c>
      <c r="O7" s="41">
        <f t="shared" si="0"/>
        <v>60.71</v>
      </c>
      <c r="P7" s="41">
        <v>0</v>
      </c>
      <c r="Q7" s="41">
        <v>0</v>
      </c>
      <c r="R7" s="41">
        <v>0</v>
      </c>
      <c r="S7" s="41">
        <v>0</v>
      </c>
      <c r="T7" s="41">
        <v>0</v>
      </c>
      <c r="U7" s="46"/>
      <c r="V7" s="47"/>
      <c r="W7" s="47"/>
      <c r="X7" s="47"/>
      <c r="Y7" s="15"/>
    </row>
    <row r="8" spans="1:25" ht="12.75" customHeight="1">
      <c r="A8" s="38" t="s">
        <v>123</v>
      </c>
      <c r="B8" s="38" t="s">
        <v>124</v>
      </c>
      <c r="C8" s="38" t="s">
        <v>125</v>
      </c>
      <c r="D8" s="39"/>
      <c r="E8" s="40" t="s">
        <v>126</v>
      </c>
      <c r="F8" s="41">
        <f aca="true" t="shared" si="1" ref="F7:F13">G8</f>
        <v>6.9</v>
      </c>
      <c r="G8" s="41">
        <f aca="true" t="shared" si="2" ref="G7:G12">H8+I8+J8+K8</f>
        <v>6.9</v>
      </c>
      <c r="H8" s="41">
        <v>0</v>
      </c>
      <c r="I8" s="41">
        <v>0.15</v>
      </c>
      <c r="J8" s="41">
        <v>6.75</v>
      </c>
      <c r="K8" s="41">
        <v>0</v>
      </c>
      <c r="L8" s="41">
        <v>0</v>
      </c>
      <c r="M8" s="41">
        <v>0</v>
      </c>
      <c r="N8" s="41">
        <v>0</v>
      </c>
      <c r="O8" s="41">
        <v>0</v>
      </c>
      <c r="P8" s="41">
        <v>0</v>
      </c>
      <c r="Q8" s="41">
        <v>0</v>
      </c>
      <c r="R8" s="41">
        <v>0</v>
      </c>
      <c r="S8" s="41">
        <v>0</v>
      </c>
      <c r="T8" s="41">
        <v>0</v>
      </c>
      <c r="U8" s="46"/>
      <c r="V8" s="47"/>
      <c r="W8" s="47"/>
      <c r="X8" s="47"/>
      <c r="Y8" s="15"/>
    </row>
    <row r="9" spans="1:25" ht="12.75" customHeight="1">
      <c r="A9" s="38" t="s">
        <v>123</v>
      </c>
      <c r="B9" s="38" t="s">
        <v>124</v>
      </c>
      <c r="C9" s="38" t="s">
        <v>124</v>
      </c>
      <c r="D9" s="39"/>
      <c r="E9" s="40" t="s">
        <v>127</v>
      </c>
      <c r="F9" s="41">
        <f t="shared" si="1"/>
        <v>28.93</v>
      </c>
      <c r="G9" s="41">
        <f t="shared" si="2"/>
        <v>28.93</v>
      </c>
      <c r="H9" s="41">
        <v>28.93</v>
      </c>
      <c r="I9" s="41">
        <v>0</v>
      </c>
      <c r="J9" s="41">
        <v>0</v>
      </c>
      <c r="K9" s="41">
        <v>0</v>
      </c>
      <c r="L9" s="41">
        <v>0</v>
      </c>
      <c r="M9" s="41">
        <v>0</v>
      </c>
      <c r="N9" s="41">
        <v>0</v>
      </c>
      <c r="O9" s="41">
        <v>0</v>
      </c>
      <c r="P9" s="41">
        <v>0</v>
      </c>
      <c r="Q9" s="41">
        <v>0</v>
      </c>
      <c r="R9" s="41">
        <v>0</v>
      </c>
      <c r="S9" s="41">
        <v>0</v>
      </c>
      <c r="T9" s="41">
        <v>0</v>
      </c>
      <c r="U9" s="46"/>
      <c r="V9" s="47"/>
      <c r="W9" s="47"/>
      <c r="X9" s="47"/>
      <c r="Y9" s="15"/>
    </row>
    <row r="10" spans="1:25" ht="12.75" customHeight="1">
      <c r="A10" s="38" t="s">
        <v>123</v>
      </c>
      <c r="B10" s="38" t="s">
        <v>124</v>
      </c>
      <c r="C10" s="38" t="s">
        <v>128</v>
      </c>
      <c r="D10" s="39"/>
      <c r="E10" s="40" t="s">
        <v>129</v>
      </c>
      <c r="F10" s="41">
        <f t="shared" si="1"/>
        <v>14.46</v>
      </c>
      <c r="G10" s="41">
        <f t="shared" si="2"/>
        <v>14.46</v>
      </c>
      <c r="H10" s="41">
        <v>14.46</v>
      </c>
      <c r="I10" s="41">
        <v>0</v>
      </c>
      <c r="J10" s="41">
        <v>0</v>
      </c>
      <c r="K10" s="41">
        <v>0</v>
      </c>
      <c r="L10" s="41">
        <v>0</v>
      </c>
      <c r="M10" s="41">
        <v>0</v>
      </c>
      <c r="N10" s="41">
        <v>0</v>
      </c>
      <c r="O10" s="41">
        <v>0</v>
      </c>
      <c r="P10" s="41">
        <v>0</v>
      </c>
      <c r="Q10" s="41">
        <v>0</v>
      </c>
      <c r="R10" s="41">
        <v>0</v>
      </c>
      <c r="S10" s="41">
        <v>0</v>
      </c>
      <c r="T10" s="41">
        <v>0</v>
      </c>
      <c r="U10" s="46"/>
      <c r="V10" s="47"/>
      <c r="W10" s="47"/>
      <c r="X10" s="47"/>
      <c r="Y10" s="15"/>
    </row>
    <row r="11" spans="1:25" ht="12.75" customHeight="1">
      <c r="A11" s="38" t="s">
        <v>130</v>
      </c>
      <c r="B11" s="38" t="s">
        <v>131</v>
      </c>
      <c r="C11" s="38" t="s">
        <v>132</v>
      </c>
      <c r="D11" s="39"/>
      <c r="E11" s="40" t="s">
        <v>133</v>
      </c>
      <c r="F11" s="41">
        <f>G11+L11</f>
        <v>293.54999999999995</v>
      </c>
      <c r="G11" s="41">
        <f>H11+I11</f>
        <v>232.83999999999997</v>
      </c>
      <c r="H11" s="41">
        <v>194.54</v>
      </c>
      <c r="I11" s="41">
        <v>38.3</v>
      </c>
      <c r="J11" s="41">
        <v>0</v>
      </c>
      <c r="K11" s="41">
        <v>0</v>
      </c>
      <c r="L11" s="41">
        <v>60.71</v>
      </c>
      <c r="M11" s="41">
        <v>0</v>
      </c>
      <c r="N11" s="41">
        <v>0</v>
      </c>
      <c r="O11" s="41">
        <v>60.71</v>
      </c>
      <c r="P11" s="41">
        <v>0</v>
      </c>
      <c r="Q11" s="41">
        <v>0</v>
      </c>
      <c r="R11" s="41">
        <v>0</v>
      </c>
      <c r="S11" s="41">
        <v>0</v>
      </c>
      <c r="T11" s="41">
        <v>0</v>
      </c>
      <c r="U11" s="46"/>
      <c r="V11" s="47"/>
      <c r="W11" s="47"/>
      <c r="X11" s="47"/>
      <c r="Y11" s="15"/>
    </row>
    <row r="12" spans="1:25" ht="12.75" customHeight="1">
      <c r="A12" s="38" t="s">
        <v>130</v>
      </c>
      <c r="B12" s="38" t="s">
        <v>134</v>
      </c>
      <c r="C12" s="38" t="s">
        <v>125</v>
      </c>
      <c r="D12" s="39"/>
      <c r="E12" s="40" t="s">
        <v>135</v>
      </c>
      <c r="F12" s="41">
        <f t="shared" si="1"/>
        <v>14.1</v>
      </c>
      <c r="G12" s="41">
        <f t="shared" si="2"/>
        <v>14.1</v>
      </c>
      <c r="H12" s="41">
        <v>14.1</v>
      </c>
      <c r="I12" s="41">
        <v>0</v>
      </c>
      <c r="J12" s="41">
        <v>0</v>
      </c>
      <c r="K12" s="41">
        <v>0</v>
      </c>
      <c r="L12" s="41">
        <v>0</v>
      </c>
      <c r="M12" s="41">
        <v>0</v>
      </c>
      <c r="N12" s="41">
        <v>0</v>
      </c>
      <c r="O12" s="41">
        <v>0</v>
      </c>
      <c r="P12" s="41">
        <v>0</v>
      </c>
      <c r="Q12" s="41">
        <v>0</v>
      </c>
      <c r="R12" s="41">
        <v>0</v>
      </c>
      <c r="S12" s="41">
        <v>0</v>
      </c>
      <c r="T12" s="41">
        <v>0</v>
      </c>
      <c r="U12" s="46"/>
      <c r="V12" s="47"/>
      <c r="W12" s="47"/>
      <c r="X12" s="47"/>
      <c r="Y12" s="15"/>
    </row>
    <row r="13" spans="1:25" ht="12.75" customHeight="1">
      <c r="A13" s="38" t="s">
        <v>136</v>
      </c>
      <c r="B13" s="38" t="s">
        <v>125</v>
      </c>
      <c r="C13" s="38" t="s">
        <v>137</v>
      </c>
      <c r="D13" s="39"/>
      <c r="E13" s="40" t="s">
        <v>138</v>
      </c>
      <c r="F13" s="15">
        <f t="shared" si="1"/>
        <v>21.7</v>
      </c>
      <c r="G13" s="15">
        <f>H13</f>
        <v>21.7</v>
      </c>
      <c r="H13" s="15">
        <v>21.7</v>
      </c>
      <c r="I13" s="15">
        <v>0</v>
      </c>
      <c r="J13" s="15">
        <v>0</v>
      </c>
      <c r="K13" s="15">
        <v>0</v>
      </c>
      <c r="L13" s="15">
        <v>0</v>
      </c>
      <c r="M13" s="15">
        <v>0</v>
      </c>
      <c r="N13" s="15">
        <v>0</v>
      </c>
      <c r="O13" s="15">
        <v>0</v>
      </c>
      <c r="P13" s="15">
        <v>0</v>
      </c>
      <c r="Q13" s="15">
        <v>0</v>
      </c>
      <c r="R13" s="15">
        <v>0</v>
      </c>
      <c r="S13" s="15">
        <v>0</v>
      </c>
      <c r="T13" s="15">
        <v>0</v>
      </c>
      <c r="U13" s="15"/>
      <c r="V13" s="15"/>
      <c r="W13" s="15"/>
      <c r="X13" s="15"/>
      <c r="Y13" s="15"/>
    </row>
    <row r="14" spans="1:25" ht="12.75" customHeight="1">
      <c r="A14" s="7"/>
      <c r="B14" s="7"/>
      <c r="C14" s="7"/>
      <c r="D14" s="9"/>
      <c r="E14" s="7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</row>
    <row r="15" spans="1:25" ht="12.75" customHeight="1">
      <c r="A15" s="7"/>
      <c r="B15" s="7"/>
      <c r="C15" s="7"/>
      <c r="D15" s="9"/>
      <c r="E15" s="7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</row>
    <row r="16" spans="1:25" ht="12.75" customHeight="1">
      <c r="A16" s="7"/>
      <c r="B16" s="7"/>
      <c r="C16" s="7"/>
      <c r="D16" s="9"/>
      <c r="E16" s="7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</row>
    <row r="17" spans="1:25" ht="12.75" customHeight="1">
      <c r="A17" s="7"/>
      <c r="B17" s="7"/>
      <c r="C17" s="7"/>
      <c r="D17" s="9"/>
      <c r="E17" s="7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</row>
    <row r="18" spans="1:25" ht="12.75" customHeight="1">
      <c r="A18" s="7"/>
      <c r="B18" s="7"/>
      <c r="C18" s="7"/>
      <c r="D18" s="9"/>
      <c r="E18" s="7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</row>
    <row r="19" spans="1:25" ht="12.75" customHeight="1">
      <c r="A19" s="7"/>
      <c r="B19" s="7"/>
      <c r="C19" s="7"/>
      <c r="D19" s="9"/>
      <c r="E19" s="7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</row>
    <row r="20" spans="1:25" ht="12.75" customHeight="1">
      <c r="A20" s="7"/>
      <c r="B20" s="7"/>
      <c r="C20" s="7"/>
      <c r="D20" s="9"/>
      <c r="E20" s="7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</row>
    <row r="21" spans="1:25" ht="12.75" customHeight="1">
      <c r="A21" s="7"/>
      <c r="B21" s="7"/>
      <c r="C21" s="7"/>
      <c r="D21" s="9"/>
      <c r="E21" s="7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</row>
    <row r="22" spans="1:25" ht="12.75" customHeight="1">
      <c r="A22" s="7"/>
      <c r="B22" s="7"/>
      <c r="C22" s="7"/>
      <c r="D22" s="9"/>
      <c r="E22" s="7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</row>
    <row r="23" spans="1:25" ht="12.75" customHeight="1">
      <c r="A23" s="7"/>
      <c r="B23" s="7"/>
      <c r="C23" s="7"/>
      <c r="D23" s="9"/>
      <c r="E23" s="7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</row>
    <row r="24" spans="1:25" ht="12.75" customHeight="1">
      <c r="A24" s="7"/>
      <c r="B24" s="7"/>
      <c r="C24" s="7"/>
      <c r="D24" s="7"/>
      <c r="E24" s="7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</row>
    <row r="25" spans="1:25" ht="12.75" customHeight="1">
      <c r="A25" s="7"/>
      <c r="B25" s="7"/>
      <c r="C25" s="7"/>
      <c r="D25" s="9"/>
      <c r="E25" s="7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</row>
    <row r="26" spans="1:25" ht="12.75" customHeight="1">
      <c r="A26" s="7"/>
      <c r="B26" s="7"/>
      <c r="C26" s="7"/>
      <c r="D26" s="9"/>
      <c r="E26" s="7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</row>
    <row r="27" spans="1:25" ht="12.75" customHeight="1">
      <c r="A27" s="7"/>
      <c r="B27" s="7"/>
      <c r="C27" s="7"/>
      <c r="D27" s="9"/>
      <c r="E27" s="7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</row>
    <row r="28" spans="1:25" ht="12.75" customHeight="1">
      <c r="A28" s="7"/>
      <c r="B28" s="7"/>
      <c r="C28" s="7"/>
      <c r="D28" s="9"/>
      <c r="E28" s="7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</row>
    <row r="29" spans="1:25" ht="12.75" customHeight="1">
      <c r="A29" s="7"/>
      <c r="B29" s="7"/>
      <c r="C29" s="7"/>
      <c r="D29" s="9"/>
      <c r="E29" s="7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</row>
    <row r="30" spans="1:25" ht="12.75" customHeight="1">
      <c r="A30" s="7"/>
      <c r="B30" s="7"/>
      <c r="C30" s="7"/>
      <c r="D30" s="9"/>
      <c r="E30" s="7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</row>
  </sheetData>
  <sheetProtection formatCells="0" formatColumns="0" formatRows="0" insertColumns="0" insertRows="0" insertHyperlinks="0" deleteColumns="0" deleteRows="0" sort="0" autoFilter="0" pivotTables="0"/>
  <mergeCells count="10">
    <mergeCell ref="X1:Y1"/>
    <mergeCell ref="A2:Y2"/>
    <mergeCell ref="W3:Y3"/>
    <mergeCell ref="A4:C4"/>
    <mergeCell ref="G4:K4"/>
    <mergeCell ref="L4:V4"/>
    <mergeCell ref="W4:Y4"/>
    <mergeCell ref="D4:D5"/>
    <mergeCell ref="E4:E5"/>
    <mergeCell ref="F4:F5"/>
  </mergeCells>
  <printOptions/>
  <pageMargins left="0.5905511811023622" right="0.5905511811023622" top="0.5905511811023622" bottom="0.5905511811023622" header="1.5" footer="1.5"/>
  <pageSetup horizontalDpi="300" verticalDpi="300" orientation="landscape" paperSize="8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9"/>
  <sheetViews>
    <sheetView showGridLines="0" workbookViewId="0" topLeftCell="A1">
      <selection activeCell="E24" sqref="E24"/>
    </sheetView>
  </sheetViews>
  <sheetFormatPr defaultColWidth="9.140625" defaultRowHeight="12.75" customHeight="1"/>
  <cols>
    <col min="1" max="1" width="25.8515625" style="16" customWidth="1"/>
    <col min="2" max="2" width="17.7109375" style="16" customWidth="1"/>
    <col min="3" max="3" width="35.00390625" style="16" customWidth="1"/>
    <col min="4" max="4" width="14.140625" style="16" customWidth="1"/>
    <col min="5" max="5" width="9.140625" style="16" customWidth="1"/>
  </cols>
  <sheetData>
    <row r="1" s="16" customFormat="1" ht="15" customHeight="1">
      <c r="F1" s="11" t="s">
        <v>157</v>
      </c>
    </row>
    <row r="2" spans="1:7" ht="22.5" customHeight="1">
      <c r="A2" s="2" t="s">
        <v>158</v>
      </c>
      <c r="B2" s="2"/>
      <c r="C2" s="2"/>
      <c r="D2" s="2"/>
      <c r="E2" s="2"/>
      <c r="F2" s="2"/>
      <c r="G2" s="2"/>
    </row>
    <row r="3" spans="1:7" ht="12.75" customHeight="1">
      <c r="A3" s="1"/>
      <c r="B3" s="1"/>
      <c r="C3" s="1"/>
      <c r="D3" s="1"/>
      <c r="E3" s="1"/>
      <c r="F3" s="1"/>
      <c r="G3" s="11" t="s">
        <v>3</v>
      </c>
    </row>
    <row r="4" spans="1:7" ht="12.75" customHeight="1">
      <c r="A4" s="43" t="s">
        <v>159</v>
      </c>
      <c r="B4" s="43"/>
      <c r="C4" s="43" t="s">
        <v>160</v>
      </c>
      <c r="D4" s="43"/>
      <c r="E4" s="43"/>
      <c r="F4" s="43"/>
      <c r="G4" s="43"/>
    </row>
    <row r="5" spans="1:7" ht="12.75" customHeight="1">
      <c r="A5" s="3" t="s">
        <v>161</v>
      </c>
      <c r="B5" s="3" t="s">
        <v>162</v>
      </c>
      <c r="C5" s="3" t="s">
        <v>163</v>
      </c>
      <c r="D5" s="3" t="s">
        <v>99</v>
      </c>
      <c r="E5" s="3" t="s">
        <v>164</v>
      </c>
      <c r="F5" s="3" t="s">
        <v>165</v>
      </c>
      <c r="G5" s="3" t="s">
        <v>166</v>
      </c>
    </row>
    <row r="6" spans="1:7" ht="12.75" customHeight="1">
      <c r="A6" s="9" t="s">
        <v>167</v>
      </c>
      <c r="B6" s="42">
        <v>379.64</v>
      </c>
      <c r="C6" s="9" t="s">
        <v>168</v>
      </c>
      <c r="D6" s="42">
        <f aca="true" t="shared" si="0" ref="D6:D33">SUM(E6:G6)</f>
        <v>0</v>
      </c>
      <c r="E6" s="42"/>
      <c r="F6" s="42"/>
      <c r="G6" s="42"/>
    </row>
    <row r="7" spans="1:7" ht="12.75" customHeight="1">
      <c r="A7" s="9" t="s">
        <v>169</v>
      </c>
      <c r="B7" s="42"/>
      <c r="C7" s="9" t="s">
        <v>170</v>
      </c>
      <c r="D7" s="42">
        <f t="shared" si="0"/>
        <v>0</v>
      </c>
      <c r="E7" s="42"/>
      <c r="F7" s="42"/>
      <c r="G7" s="42"/>
    </row>
    <row r="8" spans="1:7" ht="12.75" customHeight="1">
      <c r="A8" s="9" t="s">
        <v>171</v>
      </c>
      <c r="B8" s="42"/>
      <c r="C8" s="9" t="s">
        <v>172</v>
      </c>
      <c r="D8" s="42">
        <f t="shared" si="0"/>
        <v>0</v>
      </c>
      <c r="E8" s="42"/>
      <c r="F8" s="42"/>
      <c r="G8" s="42"/>
    </row>
    <row r="9" spans="1:7" ht="12.75" customHeight="1">
      <c r="A9" s="9"/>
      <c r="B9" s="42"/>
      <c r="C9" s="9" t="s">
        <v>173</v>
      </c>
      <c r="D9" s="42">
        <f t="shared" si="0"/>
        <v>0</v>
      </c>
      <c r="E9" s="42"/>
      <c r="F9" s="42"/>
      <c r="G9" s="42"/>
    </row>
    <row r="10" spans="1:7" ht="12.75" customHeight="1">
      <c r="A10" s="9"/>
      <c r="B10" s="42"/>
      <c r="C10" s="9" t="s">
        <v>174</v>
      </c>
      <c r="D10" s="42">
        <f t="shared" si="0"/>
        <v>0</v>
      </c>
      <c r="E10" s="42"/>
      <c r="F10" s="42"/>
      <c r="G10" s="42"/>
    </row>
    <row r="11" spans="1:7" ht="12.75" customHeight="1">
      <c r="A11" s="9"/>
      <c r="B11" s="42"/>
      <c r="C11" s="9" t="s">
        <v>175</v>
      </c>
      <c r="D11" s="42">
        <f t="shared" si="0"/>
        <v>0</v>
      </c>
      <c r="E11" s="42"/>
      <c r="F11" s="42"/>
      <c r="G11" s="42"/>
    </row>
    <row r="12" spans="1:7" ht="12.75" customHeight="1">
      <c r="A12" s="9"/>
      <c r="B12" s="42"/>
      <c r="C12" s="9" t="s">
        <v>176</v>
      </c>
      <c r="D12" s="42">
        <f t="shared" si="0"/>
        <v>0</v>
      </c>
      <c r="E12" s="42"/>
      <c r="F12" s="42"/>
      <c r="G12" s="42"/>
    </row>
    <row r="13" spans="1:7" ht="12.75" customHeight="1">
      <c r="A13" s="9"/>
      <c r="B13" s="42"/>
      <c r="C13" s="9" t="s">
        <v>177</v>
      </c>
      <c r="D13" s="42">
        <f t="shared" si="0"/>
        <v>50.293888</v>
      </c>
      <c r="E13" s="42">
        <v>50.293888</v>
      </c>
      <c r="F13" s="42"/>
      <c r="G13" s="42"/>
    </row>
    <row r="14" spans="1:7" ht="12.75" customHeight="1">
      <c r="A14" s="9"/>
      <c r="B14" s="42"/>
      <c r="C14" s="9" t="s">
        <v>178</v>
      </c>
      <c r="D14" s="42">
        <f t="shared" si="0"/>
        <v>307.646876</v>
      </c>
      <c r="E14" s="42">
        <v>307.646876</v>
      </c>
      <c r="F14" s="42"/>
      <c r="G14" s="42"/>
    </row>
    <row r="15" spans="1:7" ht="12.75" customHeight="1">
      <c r="A15" s="9"/>
      <c r="B15" s="42"/>
      <c r="C15" s="9" t="s">
        <v>179</v>
      </c>
      <c r="D15" s="42">
        <f t="shared" si="0"/>
        <v>0</v>
      </c>
      <c r="E15" s="42"/>
      <c r="F15" s="42"/>
      <c r="G15" s="42"/>
    </row>
    <row r="16" spans="1:7" ht="12.75" customHeight="1">
      <c r="A16" s="9"/>
      <c r="B16" s="42"/>
      <c r="C16" s="9" t="s">
        <v>180</v>
      </c>
      <c r="D16" s="42">
        <f t="shared" si="0"/>
        <v>0</v>
      </c>
      <c r="E16" s="42"/>
      <c r="F16" s="42"/>
      <c r="G16" s="42"/>
    </row>
    <row r="17" spans="1:7" ht="12.75" customHeight="1">
      <c r="A17" s="9"/>
      <c r="B17" s="42"/>
      <c r="C17" s="9" t="s">
        <v>181</v>
      </c>
      <c r="D17" s="42">
        <f t="shared" si="0"/>
        <v>0</v>
      </c>
      <c r="E17" s="42"/>
      <c r="F17" s="42"/>
      <c r="G17" s="42"/>
    </row>
    <row r="18" spans="1:7" ht="12.75" customHeight="1">
      <c r="A18" s="9"/>
      <c r="B18" s="42"/>
      <c r="C18" s="9" t="s">
        <v>182</v>
      </c>
      <c r="D18" s="42">
        <f t="shared" si="0"/>
        <v>0</v>
      </c>
      <c r="E18" s="42"/>
      <c r="F18" s="42"/>
      <c r="G18" s="42"/>
    </row>
    <row r="19" spans="1:7" ht="12.75" customHeight="1">
      <c r="A19" s="9"/>
      <c r="B19" s="42"/>
      <c r="C19" s="9" t="s">
        <v>183</v>
      </c>
      <c r="D19" s="42">
        <f t="shared" si="0"/>
        <v>0</v>
      </c>
      <c r="E19" s="42"/>
      <c r="F19" s="42"/>
      <c r="G19" s="42"/>
    </row>
    <row r="20" spans="1:7" ht="12.75" customHeight="1">
      <c r="A20" s="9"/>
      <c r="B20" s="42"/>
      <c r="C20" s="9" t="s">
        <v>184</v>
      </c>
      <c r="D20" s="42">
        <f t="shared" si="0"/>
        <v>0</v>
      </c>
      <c r="E20" s="42"/>
      <c r="F20" s="42"/>
      <c r="G20" s="42"/>
    </row>
    <row r="21" spans="1:7" ht="12.75" customHeight="1">
      <c r="A21" s="9"/>
      <c r="B21" s="42"/>
      <c r="C21" s="9" t="s">
        <v>185</v>
      </c>
      <c r="D21" s="42">
        <f t="shared" si="0"/>
        <v>0</v>
      </c>
      <c r="E21" s="42"/>
      <c r="F21" s="42"/>
      <c r="G21" s="42"/>
    </row>
    <row r="22" spans="1:7" ht="12.75" customHeight="1">
      <c r="A22" s="9"/>
      <c r="B22" s="42"/>
      <c r="C22" s="9" t="s">
        <v>186</v>
      </c>
      <c r="D22" s="42">
        <f t="shared" si="0"/>
        <v>0</v>
      </c>
      <c r="E22" s="42"/>
      <c r="F22" s="42"/>
      <c r="G22" s="42"/>
    </row>
    <row r="23" spans="1:7" ht="12.75" customHeight="1">
      <c r="A23" s="9"/>
      <c r="B23" s="42"/>
      <c r="C23" s="9" t="s">
        <v>187</v>
      </c>
      <c r="D23" s="42">
        <f t="shared" si="0"/>
        <v>0</v>
      </c>
      <c r="E23" s="42"/>
      <c r="F23" s="42"/>
      <c r="G23" s="42"/>
    </row>
    <row r="24" spans="1:7" ht="12.75" customHeight="1">
      <c r="A24" s="9"/>
      <c r="B24" s="42"/>
      <c r="C24" s="9" t="s">
        <v>188</v>
      </c>
      <c r="D24" s="42">
        <f t="shared" si="0"/>
        <v>21.696734</v>
      </c>
      <c r="E24" s="42">
        <v>21.696734</v>
      </c>
      <c r="F24" s="42"/>
      <c r="G24" s="42"/>
    </row>
    <row r="25" spans="1:7" ht="12.75" customHeight="1">
      <c r="A25" s="9"/>
      <c r="B25" s="42"/>
      <c r="C25" s="9" t="s">
        <v>189</v>
      </c>
      <c r="D25" s="42">
        <f t="shared" si="0"/>
        <v>0</v>
      </c>
      <c r="E25" s="42"/>
      <c r="F25" s="42"/>
      <c r="G25" s="42"/>
    </row>
    <row r="26" spans="1:7" ht="12.75" customHeight="1">
      <c r="A26" s="9"/>
      <c r="B26" s="42"/>
      <c r="C26" s="9" t="s">
        <v>190</v>
      </c>
      <c r="D26" s="42">
        <f t="shared" si="0"/>
        <v>0</v>
      </c>
      <c r="E26" s="42"/>
      <c r="F26" s="42"/>
      <c r="G26" s="42"/>
    </row>
    <row r="27" spans="1:7" ht="12.75" customHeight="1">
      <c r="A27" s="9"/>
      <c r="B27" s="42"/>
      <c r="C27" s="9" t="s">
        <v>191</v>
      </c>
      <c r="D27" s="42">
        <f t="shared" si="0"/>
        <v>0</v>
      </c>
      <c r="E27" s="42"/>
      <c r="F27" s="42"/>
      <c r="G27" s="42"/>
    </row>
    <row r="28" spans="1:7" ht="12.75" customHeight="1">
      <c r="A28" s="9"/>
      <c r="B28" s="42"/>
      <c r="C28" s="9" t="s">
        <v>192</v>
      </c>
      <c r="D28" s="42">
        <f t="shared" si="0"/>
        <v>0</v>
      </c>
      <c r="E28" s="42"/>
      <c r="F28" s="42"/>
      <c r="G28" s="42"/>
    </row>
    <row r="29" spans="1:7" ht="12.75" customHeight="1">
      <c r="A29" s="9"/>
      <c r="B29" s="42"/>
      <c r="C29" s="9" t="s">
        <v>193</v>
      </c>
      <c r="D29" s="42">
        <f t="shared" si="0"/>
        <v>0</v>
      </c>
      <c r="E29" s="42"/>
      <c r="F29" s="42"/>
      <c r="G29" s="42"/>
    </row>
    <row r="30" spans="1:7" ht="12.75" customHeight="1">
      <c r="A30" s="9"/>
      <c r="B30" s="42"/>
      <c r="C30" s="9" t="s">
        <v>194</v>
      </c>
      <c r="D30" s="42">
        <f t="shared" si="0"/>
        <v>0</v>
      </c>
      <c r="E30" s="42"/>
      <c r="F30" s="42"/>
      <c r="G30" s="42"/>
    </row>
    <row r="31" spans="1:7" ht="12.75" customHeight="1">
      <c r="A31" s="9"/>
      <c r="B31" s="42"/>
      <c r="C31" s="9" t="s">
        <v>195</v>
      </c>
      <c r="D31" s="42">
        <f t="shared" si="0"/>
        <v>0</v>
      </c>
      <c r="E31" s="42"/>
      <c r="F31" s="42"/>
      <c r="G31" s="42"/>
    </row>
    <row r="32" spans="1:7" ht="12.75" customHeight="1">
      <c r="A32" s="9"/>
      <c r="B32" s="42"/>
      <c r="C32" s="9" t="s">
        <v>196</v>
      </c>
      <c r="D32" s="42">
        <f t="shared" si="0"/>
        <v>0</v>
      </c>
      <c r="E32" s="42"/>
      <c r="F32" s="42"/>
      <c r="G32" s="42"/>
    </row>
    <row r="33" spans="1:7" ht="12.75" customHeight="1">
      <c r="A33" s="9"/>
      <c r="B33" s="42"/>
      <c r="C33" s="9" t="s">
        <v>197</v>
      </c>
      <c r="D33" s="42">
        <f t="shared" si="0"/>
        <v>0</v>
      </c>
      <c r="E33" s="42"/>
      <c r="F33" s="42"/>
      <c r="G33" s="42"/>
    </row>
    <row r="34" spans="1:7" ht="12.75" customHeight="1">
      <c r="A34" s="43" t="s">
        <v>68</v>
      </c>
      <c r="B34" s="42">
        <f aca="true" t="shared" si="1" ref="B34:G34">SUM(B6:B33)</f>
        <v>379.64</v>
      </c>
      <c r="C34" s="43" t="s">
        <v>69</v>
      </c>
      <c r="D34" s="42">
        <f t="shared" si="1"/>
        <v>379.637498</v>
      </c>
      <c r="E34" s="42">
        <f t="shared" si="1"/>
        <v>379.637498</v>
      </c>
      <c r="F34" s="42">
        <f t="shared" si="1"/>
        <v>0</v>
      </c>
      <c r="G34" s="42">
        <f t="shared" si="1"/>
        <v>0</v>
      </c>
    </row>
    <row r="35" spans="1:7" ht="12.75" customHeight="1">
      <c r="A35" s="9" t="s">
        <v>198</v>
      </c>
      <c r="B35" s="42">
        <f>SUM(B36:B38)</f>
        <v>0</v>
      </c>
      <c r="C35" s="9" t="s">
        <v>199</v>
      </c>
      <c r="D35" s="42"/>
      <c r="E35" s="42"/>
      <c r="F35" s="42"/>
      <c r="G35" s="42"/>
    </row>
    <row r="36" spans="1:7" ht="12.75" customHeight="1">
      <c r="A36" s="9" t="s">
        <v>200</v>
      </c>
      <c r="B36" s="42"/>
      <c r="C36" s="9"/>
      <c r="D36" s="42"/>
      <c r="E36" s="42"/>
      <c r="F36" s="42"/>
      <c r="G36" s="42"/>
    </row>
    <row r="37" spans="1:7" ht="12.75" customHeight="1">
      <c r="A37" s="9" t="s">
        <v>201</v>
      </c>
      <c r="B37" s="42"/>
      <c r="C37" s="9"/>
      <c r="D37" s="42"/>
      <c r="E37" s="42"/>
      <c r="F37" s="42"/>
      <c r="G37" s="42"/>
    </row>
    <row r="38" spans="1:7" ht="12.75" customHeight="1">
      <c r="A38" s="9" t="s">
        <v>202</v>
      </c>
      <c r="B38" s="42"/>
      <c r="C38" s="9"/>
      <c r="D38" s="42"/>
      <c r="E38" s="42"/>
      <c r="F38" s="42"/>
      <c r="G38" s="42"/>
    </row>
    <row r="39" spans="1:7" ht="12.75" customHeight="1">
      <c r="A39" s="43" t="s">
        <v>203</v>
      </c>
      <c r="B39" s="42">
        <f aca="true" t="shared" si="2" ref="B39:G39">B34+B35</f>
        <v>379.64</v>
      </c>
      <c r="C39" s="43" t="s">
        <v>204</v>
      </c>
      <c r="D39" s="42">
        <f t="shared" si="2"/>
        <v>379.637498</v>
      </c>
      <c r="E39" s="42">
        <f t="shared" si="2"/>
        <v>379.637498</v>
      </c>
      <c r="F39" s="42">
        <f t="shared" si="2"/>
        <v>0</v>
      </c>
      <c r="G39" s="42">
        <f t="shared" si="2"/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2:G2"/>
    <mergeCell ref="A4:B4"/>
    <mergeCell ref="C4:G4"/>
  </mergeCells>
  <printOptions/>
  <pageMargins left="0.5905511811023622" right="0.5905511811023622" top="0.5905511811023622" bottom="0.5905511811023622" header="1.5" footer="1.5"/>
  <pageSetup horizontalDpi="300" verticalDpi="300" orientation="landscape" paperSize="8" scale="120"/>
</worksheet>
</file>

<file path=xl/worksheets/sheet6.xml><?xml version="1.0" encoding="utf-8"?>
<worksheet xmlns="http://schemas.openxmlformats.org/spreadsheetml/2006/main" xmlns:r="http://schemas.openxmlformats.org/officeDocument/2006/relationships">
  <dimension ref="A1:Y22"/>
  <sheetViews>
    <sheetView showGridLines="0" workbookViewId="0" topLeftCell="A1">
      <selection activeCell="O29" sqref="O29"/>
    </sheetView>
  </sheetViews>
  <sheetFormatPr defaultColWidth="9.140625" defaultRowHeight="12.75" customHeight="1"/>
  <cols>
    <col min="1" max="1" width="11.7109375" style="16" customWidth="1"/>
    <col min="2" max="2" width="8.00390625" style="16" customWidth="1"/>
    <col min="3" max="3" width="8.421875" style="16" customWidth="1"/>
    <col min="4" max="4" width="8.140625" style="16" customWidth="1"/>
    <col min="5" max="5" width="32.140625" style="16" customWidth="1"/>
    <col min="6" max="6" width="9.7109375" style="16" customWidth="1"/>
    <col min="7" max="8" width="11.8515625" style="16" customWidth="1"/>
    <col min="9" max="9" width="12.8515625" style="16" customWidth="1"/>
    <col min="10" max="10" width="10.7109375" style="16" customWidth="1"/>
    <col min="11" max="11" width="11.7109375" style="16" customWidth="1"/>
    <col min="12" max="12" width="5.7109375" style="16" customWidth="1"/>
    <col min="13" max="14" width="5.7109375" style="0" customWidth="1"/>
    <col min="15" max="15" width="8.28125" style="0" customWidth="1"/>
    <col min="16" max="25" width="5.7109375" style="0" customWidth="1"/>
  </cols>
  <sheetData>
    <row r="1" spans="1:15" s="16" customFormat="1" ht="15" customHeight="1">
      <c r="A1" s="18"/>
      <c r="B1" s="18"/>
      <c r="C1" s="18"/>
      <c r="D1" s="18"/>
      <c r="E1" s="18"/>
      <c r="F1" s="18"/>
      <c r="G1" s="18"/>
      <c r="H1" s="18"/>
      <c r="I1" s="18"/>
      <c r="J1" s="18"/>
      <c r="K1" s="24"/>
      <c r="O1" s="11" t="s">
        <v>205</v>
      </c>
    </row>
    <row r="2" spans="1:25" ht="21" customHeight="1">
      <c r="A2" s="2" t="s">
        <v>206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5" ht="12.7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3" t="s">
        <v>3</v>
      </c>
      <c r="X3" s="13"/>
      <c r="Y3" s="13"/>
    </row>
    <row r="4" spans="1:25" ht="12.75" customHeight="1">
      <c r="A4" s="3" t="s">
        <v>85</v>
      </c>
      <c r="B4" s="3"/>
      <c r="C4" s="3"/>
      <c r="D4" s="3" t="s">
        <v>207</v>
      </c>
      <c r="E4" s="3" t="s">
        <v>208</v>
      </c>
      <c r="F4" s="3" t="s">
        <v>92</v>
      </c>
      <c r="G4" s="3" t="s">
        <v>142</v>
      </c>
      <c r="H4" s="3"/>
      <c r="I4" s="3"/>
      <c r="J4" s="3"/>
      <c r="K4" s="3"/>
      <c r="L4" s="3" t="s">
        <v>143</v>
      </c>
      <c r="M4" s="3"/>
      <c r="N4" s="3"/>
      <c r="O4" s="3"/>
      <c r="P4" s="3"/>
      <c r="Q4" s="3"/>
      <c r="R4" s="3"/>
      <c r="S4" s="3"/>
      <c r="T4" s="3"/>
      <c r="U4" s="3"/>
      <c r="V4" s="3"/>
      <c r="W4" s="3" t="s">
        <v>144</v>
      </c>
      <c r="X4" s="3"/>
      <c r="Y4" s="3"/>
    </row>
    <row r="5" spans="1:25" ht="12.75" customHeight="1">
      <c r="A5" s="3" t="s">
        <v>89</v>
      </c>
      <c r="B5" s="3" t="s">
        <v>90</v>
      </c>
      <c r="C5" s="3" t="s">
        <v>91</v>
      </c>
      <c r="D5" s="3"/>
      <c r="E5" s="3"/>
      <c r="F5" s="3"/>
      <c r="G5" s="3" t="s">
        <v>102</v>
      </c>
      <c r="H5" s="3" t="s">
        <v>145</v>
      </c>
      <c r="I5" s="3" t="s">
        <v>146</v>
      </c>
      <c r="J5" s="3" t="s">
        <v>147</v>
      </c>
      <c r="K5" s="3" t="s">
        <v>148</v>
      </c>
      <c r="L5" s="3" t="s">
        <v>102</v>
      </c>
      <c r="M5" s="3" t="s">
        <v>145</v>
      </c>
      <c r="N5" s="3" t="s">
        <v>146</v>
      </c>
      <c r="O5" s="3" t="s">
        <v>147</v>
      </c>
      <c r="P5" s="3" t="s">
        <v>149</v>
      </c>
      <c r="Q5" s="3" t="s">
        <v>150</v>
      </c>
      <c r="R5" s="3" t="s">
        <v>151</v>
      </c>
      <c r="S5" s="3" t="s">
        <v>152</v>
      </c>
      <c r="T5" s="3" t="s">
        <v>153</v>
      </c>
      <c r="U5" s="3" t="s">
        <v>148</v>
      </c>
      <c r="V5" s="3" t="s">
        <v>154</v>
      </c>
      <c r="W5" s="3" t="s">
        <v>102</v>
      </c>
      <c r="X5" s="3" t="s">
        <v>142</v>
      </c>
      <c r="Y5" s="3" t="s">
        <v>155</v>
      </c>
    </row>
    <row r="6" spans="1:25" ht="12.75" customHeight="1">
      <c r="A6" s="3" t="s">
        <v>156</v>
      </c>
      <c r="B6" s="3" t="s">
        <v>156</v>
      </c>
      <c r="C6" s="3" t="s">
        <v>156</v>
      </c>
      <c r="D6" s="3" t="s">
        <v>118</v>
      </c>
      <c r="E6" s="3" t="s">
        <v>118</v>
      </c>
      <c r="F6" s="3">
        <v>1</v>
      </c>
      <c r="G6" s="3">
        <v>2</v>
      </c>
      <c r="H6" s="3">
        <v>3</v>
      </c>
      <c r="I6" s="3">
        <v>4</v>
      </c>
      <c r="J6" s="3">
        <v>5</v>
      </c>
      <c r="K6" s="3">
        <v>6</v>
      </c>
      <c r="L6" s="3">
        <v>7</v>
      </c>
      <c r="M6" s="3">
        <v>8</v>
      </c>
      <c r="N6" s="3">
        <v>9</v>
      </c>
      <c r="O6" s="3">
        <v>10</v>
      </c>
      <c r="P6" s="3">
        <v>11</v>
      </c>
      <c r="Q6" s="3">
        <v>12</v>
      </c>
      <c r="R6" s="3">
        <v>13</v>
      </c>
      <c r="S6" s="3">
        <v>14</v>
      </c>
      <c r="T6" s="3">
        <v>15</v>
      </c>
      <c r="U6" s="3">
        <v>16</v>
      </c>
      <c r="V6" s="3">
        <v>17</v>
      </c>
      <c r="W6" s="3">
        <v>18</v>
      </c>
      <c r="X6" s="3">
        <v>19</v>
      </c>
      <c r="Y6" s="3">
        <v>20</v>
      </c>
    </row>
    <row r="7" spans="1:25" ht="12.75" customHeight="1">
      <c r="A7" s="35"/>
      <c r="B7" s="35"/>
      <c r="C7" s="35"/>
      <c r="D7" s="35"/>
      <c r="E7" s="36" t="s">
        <v>209</v>
      </c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</row>
    <row r="8" spans="1:25" ht="12.75" customHeight="1">
      <c r="A8" s="38"/>
      <c r="B8" s="38"/>
      <c r="C8" s="38"/>
      <c r="D8" s="39" t="s">
        <v>121</v>
      </c>
      <c r="E8" s="40" t="s">
        <v>122</v>
      </c>
      <c r="F8" s="41">
        <f aca="true" t="shared" si="0" ref="F8:O8">F9+F10+F11+F12+F13+F14</f>
        <v>379.64</v>
      </c>
      <c r="G8" s="41">
        <f>H8+I8+J8</f>
        <v>318.93</v>
      </c>
      <c r="H8" s="41">
        <f t="shared" si="0"/>
        <v>273.73</v>
      </c>
      <c r="I8" s="41">
        <f t="shared" si="0"/>
        <v>38.449999999999996</v>
      </c>
      <c r="J8" s="41">
        <f t="shared" si="0"/>
        <v>6.75</v>
      </c>
      <c r="K8" s="41">
        <f t="shared" si="0"/>
        <v>0</v>
      </c>
      <c r="L8" s="41">
        <f t="shared" si="0"/>
        <v>60.71</v>
      </c>
      <c r="M8" s="41">
        <f t="shared" si="0"/>
        <v>0</v>
      </c>
      <c r="N8" s="41">
        <f t="shared" si="0"/>
        <v>0</v>
      </c>
      <c r="O8" s="41">
        <f t="shared" si="0"/>
        <v>60.71</v>
      </c>
      <c r="P8" s="41">
        <v>0</v>
      </c>
      <c r="Q8" s="41">
        <v>0</v>
      </c>
      <c r="R8" s="41">
        <v>0</v>
      </c>
      <c r="S8" s="41">
        <v>0</v>
      </c>
      <c r="T8" s="41">
        <v>0</v>
      </c>
      <c r="U8" s="42"/>
      <c r="V8" s="42"/>
      <c r="W8" s="42"/>
      <c r="X8" s="42"/>
      <c r="Y8" s="42"/>
    </row>
    <row r="9" spans="1:25" ht="12.75" customHeight="1">
      <c r="A9" s="38" t="s">
        <v>123</v>
      </c>
      <c r="B9" s="38" t="s">
        <v>124</v>
      </c>
      <c r="C9" s="38" t="s">
        <v>125</v>
      </c>
      <c r="D9" s="39"/>
      <c r="E9" s="40" t="s">
        <v>126</v>
      </c>
      <c r="F9" s="41">
        <f aca="true" t="shared" si="1" ref="F9:F11">G9</f>
        <v>6.9</v>
      </c>
      <c r="G9" s="41">
        <f aca="true" t="shared" si="2" ref="G9:G11">H9+I9+J9+K9</f>
        <v>6.9</v>
      </c>
      <c r="H9" s="41">
        <v>0</v>
      </c>
      <c r="I9" s="41">
        <v>0.15</v>
      </c>
      <c r="J9" s="41">
        <v>6.75</v>
      </c>
      <c r="K9" s="41">
        <v>0</v>
      </c>
      <c r="L9" s="41">
        <v>0</v>
      </c>
      <c r="M9" s="41">
        <v>0</v>
      </c>
      <c r="N9" s="41">
        <v>0</v>
      </c>
      <c r="O9" s="41">
        <v>0</v>
      </c>
      <c r="P9" s="41">
        <v>0</v>
      </c>
      <c r="Q9" s="41">
        <v>0</v>
      </c>
      <c r="R9" s="41">
        <v>0</v>
      </c>
      <c r="S9" s="41">
        <v>0</v>
      </c>
      <c r="T9" s="41">
        <v>0</v>
      </c>
      <c r="U9" s="42"/>
      <c r="V9" s="42"/>
      <c r="W9" s="42"/>
      <c r="X9" s="42"/>
      <c r="Y9" s="42"/>
    </row>
    <row r="10" spans="1:25" ht="12.75" customHeight="1">
      <c r="A10" s="38" t="s">
        <v>123</v>
      </c>
      <c r="B10" s="38" t="s">
        <v>124</v>
      </c>
      <c r="C10" s="38" t="s">
        <v>124</v>
      </c>
      <c r="D10" s="39"/>
      <c r="E10" s="40" t="s">
        <v>127</v>
      </c>
      <c r="F10" s="41">
        <f t="shared" si="1"/>
        <v>28.93</v>
      </c>
      <c r="G10" s="41">
        <f t="shared" si="2"/>
        <v>28.93</v>
      </c>
      <c r="H10" s="41">
        <v>28.93</v>
      </c>
      <c r="I10" s="41">
        <v>0</v>
      </c>
      <c r="J10" s="41">
        <v>0</v>
      </c>
      <c r="K10" s="41">
        <v>0</v>
      </c>
      <c r="L10" s="41">
        <v>0</v>
      </c>
      <c r="M10" s="41">
        <v>0</v>
      </c>
      <c r="N10" s="41">
        <v>0</v>
      </c>
      <c r="O10" s="41">
        <v>0</v>
      </c>
      <c r="P10" s="41">
        <v>0</v>
      </c>
      <c r="Q10" s="41">
        <v>0</v>
      </c>
      <c r="R10" s="41">
        <v>0</v>
      </c>
      <c r="S10" s="41">
        <v>0</v>
      </c>
      <c r="T10" s="41">
        <v>0</v>
      </c>
      <c r="U10" s="42"/>
      <c r="V10" s="42"/>
      <c r="W10" s="42"/>
      <c r="X10" s="42"/>
      <c r="Y10" s="42"/>
    </row>
    <row r="11" spans="1:25" ht="12.75" customHeight="1">
      <c r="A11" s="38" t="s">
        <v>123</v>
      </c>
      <c r="B11" s="38" t="s">
        <v>124</v>
      </c>
      <c r="C11" s="38" t="s">
        <v>128</v>
      </c>
      <c r="D11" s="39"/>
      <c r="E11" s="40" t="s">
        <v>129</v>
      </c>
      <c r="F11" s="41">
        <f t="shared" si="1"/>
        <v>14.46</v>
      </c>
      <c r="G11" s="41">
        <f t="shared" si="2"/>
        <v>14.46</v>
      </c>
      <c r="H11" s="41">
        <v>14.46</v>
      </c>
      <c r="I11" s="41">
        <v>0</v>
      </c>
      <c r="J11" s="41">
        <v>0</v>
      </c>
      <c r="K11" s="41">
        <v>0</v>
      </c>
      <c r="L11" s="41">
        <v>0</v>
      </c>
      <c r="M11" s="41">
        <v>0</v>
      </c>
      <c r="N11" s="41">
        <v>0</v>
      </c>
      <c r="O11" s="41">
        <v>0</v>
      </c>
      <c r="P11" s="41">
        <v>0</v>
      </c>
      <c r="Q11" s="41">
        <v>0</v>
      </c>
      <c r="R11" s="41">
        <v>0</v>
      </c>
      <c r="S11" s="41">
        <v>0</v>
      </c>
      <c r="T11" s="41">
        <v>0</v>
      </c>
      <c r="U11" s="42"/>
      <c r="V11" s="42"/>
      <c r="W11" s="42"/>
      <c r="X11" s="42"/>
      <c r="Y11" s="42"/>
    </row>
    <row r="12" spans="1:25" ht="12.75" customHeight="1">
      <c r="A12" s="38" t="s">
        <v>130</v>
      </c>
      <c r="B12" s="38" t="s">
        <v>131</v>
      </c>
      <c r="C12" s="38" t="s">
        <v>132</v>
      </c>
      <c r="D12" s="39"/>
      <c r="E12" s="40" t="s">
        <v>133</v>
      </c>
      <c r="F12" s="41">
        <f>G12+L12</f>
        <v>293.54999999999995</v>
      </c>
      <c r="G12" s="41">
        <f>H12+I12</f>
        <v>232.83999999999997</v>
      </c>
      <c r="H12" s="41">
        <v>194.54</v>
      </c>
      <c r="I12" s="41">
        <v>38.3</v>
      </c>
      <c r="J12" s="41">
        <v>0</v>
      </c>
      <c r="K12" s="41">
        <v>0</v>
      </c>
      <c r="L12" s="41">
        <v>60.71</v>
      </c>
      <c r="M12" s="41">
        <v>0</v>
      </c>
      <c r="N12" s="41">
        <v>0</v>
      </c>
      <c r="O12" s="41">
        <v>60.71</v>
      </c>
      <c r="P12" s="41">
        <v>0</v>
      </c>
      <c r="Q12" s="41">
        <v>0</v>
      </c>
      <c r="R12" s="41">
        <v>0</v>
      </c>
      <c r="S12" s="41">
        <v>0</v>
      </c>
      <c r="T12" s="41">
        <v>0</v>
      </c>
      <c r="U12" s="42"/>
      <c r="V12" s="42"/>
      <c r="W12" s="42"/>
      <c r="X12" s="42"/>
      <c r="Y12" s="42"/>
    </row>
    <row r="13" spans="1:25" ht="12.75" customHeight="1">
      <c r="A13" s="38" t="s">
        <v>130</v>
      </c>
      <c r="B13" s="38" t="s">
        <v>134</v>
      </c>
      <c r="C13" s="38" t="s">
        <v>125</v>
      </c>
      <c r="D13" s="39"/>
      <c r="E13" s="40" t="s">
        <v>135</v>
      </c>
      <c r="F13" s="41">
        <f>G13</f>
        <v>14.1</v>
      </c>
      <c r="G13" s="41">
        <f>H13+I13+J13+K13</f>
        <v>14.1</v>
      </c>
      <c r="H13" s="41">
        <v>14.1</v>
      </c>
      <c r="I13" s="41">
        <v>0</v>
      </c>
      <c r="J13" s="41">
        <v>0</v>
      </c>
      <c r="K13" s="41">
        <v>0</v>
      </c>
      <c r="L13" s="41">
        <v>0</v>
      </c>
      <c r="M13" s="41">
        <v>0</v>
      </c>
      <c r="N13" s="41">
        <v>0</v>
      </c>
      <c r="O13" s="41">
        <v>0</v>
      </c>
      <c r="P13" s="41">
        <v>0</v>
      </c>
      <c r="Q13" s="41">
        <v>0</v>
      </c>
      <c r="R13" s="41">
        <v>0</v>
      </c>
      <c r="S13" s="41">
        <v>0</v>
      </c>
      <c r="T13" s="41">
        <v>0</v>
      </c>
      <c r="U13" s="42"/>
      <c r="V13" s="42"/>
      <c r="W13" s="42"/>
      <c r="X13" s="42"/>
      <c r="Y13" s="42"/>
    </row>
    <row r="14" spans="1:25" ht="12.75" customHeight="1">
      <c r="A14" s="38" t="s">
        <v>136</v>
      </c>
      <c r="B14" s="38" t="s">
        <v>125</v>
      </c>
      <c r="C14" s="38" t="s">
        <v>137</v>
      </c>
      <c r="D14" s="39"/>
      <c r="E14" s="40" t="s">
        <v>138</v>
      </c>
      <c r="F14" s="15">
        <f>G14</f>
        <v>21.7</v>
      </c>
      <c r="G14" s="15">
        <f>H14</f>
        <v>21.7</v>
      </c>
      <c r="H14" s="15">
        <v>21.7</v>
      </c>
      <c r="I14" s="15">
        <v>0</v>
      </c>
      <c r="J14" s="15">
        <v>0</v>
      </c>
      <c r="K14" s="15">
        <v>0</v>
      </c>
      <c r="L14" s="15">
        <v>0</v>
      </c>
      <c r="M14" s="15">
        <v>0</v>
      </c>
      <c r="N14" s="15">
        <v>0</v>
      </c>
      <c r="O14" s="15">
        <v>0</v>
      </c>
      <c r="P14" s="15">
        <v>0</v>
      </c>
      <c r="Q14" s="15">
        <v>0</v>
      </c>
      <c r="R14" s="15">
        <v>0</v>
      </c>
      <c r="S14" s="15">
        <v>0</v>
      </c>
      <c r="T14" s="15">
        <v>0</v>
      </c>
      <c r="U14" s="42"/>
      <c r="V14" s="42"/>
      <c r="W14" s="42"/>
      <c r="X14" s="42"/>
      <c r="Y14" s="42"/>
    </row>
    <row r="15" spans="1:25" ht="12.75" customHeight="1">
      <c r="A15" s="7"/>
      <c r="B15" s="7"/>
      <c r="C15" s="7"/>
      <c r="D15" s="9"/>
      <c r="E15" s="7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42"/>
      <c r="V15" s="42"/>
      <c r="W15" s="42"/>
      <c r="X15" s="42"/>
      <c r="Y15" s="42"/>
    </row>
    <row r="16" spans="1:25" ht="12.75" customHeight="1">
      <c r="A16" s="7"/>
      <c r="B16" s="7"/>
      <c r="C16" s="7"/>
      <c r="D16" s="9"/>
      <c r="E16" s="7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42"/>
      <c r="V16" s="42"/>
      <c r="W16" s="42"/>
      <c r="X16" s="42"/>
      <c r="Y16" s="42"/>
    </row>
    <row r="17" spans="1:25" ht="12.75" customHeight="1">
      <c r="A17" s="9"/>
      <c r="B17" s="9"/>
      <c r="C17" s="9"/>
      <c r="D17" s="9"/>
      <c r="E17" s="9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</row>
    <row r="18" spans="1:25" ht="12.75" customHeight="1">
      <c r="A18" s="9"/>
      <c r="B18" s="9"/>
      <c r="C18" s="9"/>
      <c r="D18" s="9"/>
      <c r="E18" s="9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</row>
    <row r="19" spans="1:25" ht="12.75" customHeight="1">
      <c r="A19" s="9"/>
      <c r="B19" s="9"/>
      <c r="C19" s="9"/>
      <c r="D19" s="9"/>
      <c r="E19" s="9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</row>
    <row r="20" spans="1:25" ht="12.75" customHeight="1">
      <c r="A20" s="9"/>
      <c r="B20" s="9"/>
      <c r="C20" s="9"/>
      <c r="D20" s="9"/>
      <c r="E20" s="9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</row>
    <row r="21" spans="1:25" ht="12.75" customHeight="1">
      <c r="A21" s="9"/>
      <c r="B21" s="9"/>
      <c r="C21" s="9"/>
      <c r="D21" s="9"/>
      <c r="E21" s="9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</row>
    <row r="22" spans="1:25" ht="12.75" customHeight="1">
      <c r="A22" s="9"/>
      <c r="B22" s="9"/>
      <c r="C22" s="9"/>
      <c r="D22" s="9"/>
      <c r="E22" s="9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</row>
  </sheetData>
  <sheetProtection formatCells="0" formatColumns="0" formatRows="0" insertColumns="0" insertRows="0" insertHyperlinks="0" deleteColumns="0" deleteRows="0" sort="0" autoFilter="0" pivotTables="0"/>
  <mergeCells count="9">
    <mergeCell ref="A2:Y2"/>
    <mergeCell ref="W3:Y3"/>
    <mergeCell ref="A4:C4"/>
    <mergeCell ref="G4:K4"/>
    <mergeCell ref="L4:V4"/>
    <mergeCell ref="W4:Y4"/>
    <mergeCell ref="D4:D5"/>
    <mergeCell ref="E4:E5"/>
    <mergeCell ref="F4:F5"/>
  </mergeCells>
  <printOptions/>
  <pageMargins left="0.5905511811023622" right="0.5905511811023622" top="0.5905511811023622" bottom="0.5905511811023622" header="1.5" footer="1.5"/>
  <pageSetup horizontalDpi="300" verticalDpi="300" orientation="landscape" paperSize="8" scale="80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3"/>
  <sheetViews>
    <sheetView showGridLines="0" workbookViewId="0" topLeftCell="A1">
      <selection activeCell="E12" sqref="E12"/>
    </sheetView>
  </sheetViews>
  <sheetFormatPr defaultColWidth="9.140625" defaultRowHeight="12.75" customHeight="1"/>
  <cols>
    <col min="1" max="1" width="12.00390625" style="16" customWidth="1"/>
    <col min="2" max="2" width="13.57421875" style="16" customWidth="1"/>
    <col min="3" max="3" width="37.00390625" style="16" customWidth="1"/>
    <col min="4" max="4" width="31.28125" style="16" customWidth="1"/>
    <col min="5" max="5" width="31.7109375" style="16" customWidth="1"/>
    <col min="6" max="6" width="33.140625" style="16" customWidth="1"/>
    <col min="7" max="7" width="9.140625" style="16" customWidth="1"/>
  </cols>
  <sheetData>
    <row r="1" spans="1:6" s="16" customFormat="1" ht="15" customHeight="1">
      <c r="A1" s="18"/>
      <c r="B1" s="18"/>
      <c r="C1" s="18"/>
      <c r="D1" s="18"/>
      <c r="E1" s="18"/>
      <c r="F1" s="24" t="s">
        <v>210</v>
      </c>
    </row>
    <row r="2" spans="1:6" s="16" customFormat="1" ht="25.5" customHeight="1">
      <c r="A2" s="25" t="s">
        <v>211</v>
      </c>
      <c r="B2" s="25"/>
      <c r="C2" s="25"/>
      <c r="D2" s="25"/>
      <c r="E2" s="25"/>
      <c r="F2" s="25"/>
    </row>
    <row r="3" spans="1:6" s="16" customFormat="1" ht="15" customHeight="1">
      <c r="A3" s="18"/>
      <c r="B3" s="18"/>
      <c r="C3" s="18"/>
      <c r="D3" s="18"/>
      <c r="E3" s="24"/>
      <c r="F3" s="24" t="s">
        <v>3</v>
      </c>
    </row>
    <row r="4" spans="1:6" s="16" customFormat="1" ht="13.5" customHeight="1">
      <c r="A4" s="26" t="s">
        <v>212</v>
      </c>
      <c r="B4" s="27"/>
      <c r="C4" s="28"/>
      <c r="D4" s="26" t="s">
        <v>213</v>
      </c>
      <c r="E4" s="27"/>
      <c r="F4" s="28"/>
    </row>
    <row r="5" spans="1:6" s="16" customFormat="1" ht="13.5" customHeight="1">
      <c r="A5" s="29" t="s">
        <v>89</v>
      </c>
      <c r="B5" s="29" t="s">
        <v>90</v>
      </c>
      <c r="C5" s="29" t="s">
        <v>214</v>
      </c>
      <c r="D5" s="29" t="s">
        <v>99</v>
      </c>
      <c r="E5" s="29" t="s">
        <v>215</v>
      </c>
      <c r="F5" s="29" t="s">
        <v>216</v>
      </c>
    </row>
    <row r="6" spans="1:6" s="16" customFormat="1" ht="13.5" customHeight="1">
      <c r="A6" s="29" t="s">
        <v>118</v>
      </c>
      <c r="B6" s="29" t="s">
        <v>118</v>
      </c>
      <c r="C6" s="29" t="s">
        <v>118</v>
      </c>
      <c r="D6" s="29">
        <v>1</v>
      </c>
      <c r="E6" s="29">
        <v>2</v>
      </c>
      <c r="F6" s="29">
        <v>3</v>
      </c>
    </row>
    <row r="7" spans="1:6" s="16" customFormat="1" ht="21.75" customHeight="1">
      <c r="A7" s="29"/>
      <c r="B7" s="29"/>
      <c r="C7" s="30" t="s">
        <v>99</v>
      </c>
      <c r="D7" s="31">
        <v>318.929498</v>
      </c>
      <c r="E7" s="31">
        <v>280.482976</v>
      </c>
      <c r="F7" s="31">
        <v>38.446522</v>
      </c>
    </row>
    <row r="8" spans="1:6" s="16" customFormat="1" ht="21.75" customHeight="1">
      <c r="A8" s="32" t="s">
        <v>217</v>
      </c>
      <c r="B8" s="32"/>
      <c r="C8" s="33" t="s">
        <v>145</v>
      </c>
      <c r="D8" s="34">
        <v>273.732556</v>
      </c>
      <c r="E8" s="34">
        <v>273.732556</v>
      </c>
      <c r="F8" s="34"/>
    </row>
    <row r="9" spans="1:6" s="16" customFormat="1" ht="21.75" customHeight="1">
      <c r="A9" s="29" t="s">
        <v>217</v>
      </c>
      <c r="B9" s="29" t="s">
        <v>137</v>
      </c>
      <c r="C9" s="30" t="s">
        <v>218</v>
      </c>
      <c r="D9" s="31">
        <v>85.44</v>
      </c>
      <c r="E9" s="31">
        <v>85.44</v>
      </c>
      <c r="F9" s="31"/>
    </row>
    <row r="10" spans="1:6" s="16" customFormat="1" ht="21.75" customHeight="1">
      <c r="A10" s="29" t="s">
        <v>217</v>
      </c>
      <c r="B10" s="29" t="s">
        <v>125</v>
      </c>
      <c r="C10" s="30" t="s">
        <v>219</v>
      </c>
      <c r="D10" s="31">
        <v>22.8912</v>
      </c>
      <c r="E10" s="31">
        <v>22.8912</v>
      </c>
      <c r="F10" s="31"/>
    </row>
    <row r="11" spans="1:6" s="16" customFormat="1" ht="21.75" customHeight="1">
      <c r="A11" s="29" t="s">
        <v>217</v>
      </c>
      <c r="B11" s="29" t="s">
        <v>131</v>
      </c>
      <c r="C11" s="30" t="s">
        <v>220</v>
      </c>
      <c r="D11" s="31">
        <v>84.94344</v>
      </c>
      <c r="E11" s="31">
        <v>84.94344</v>
      </c>
      <c r="F11" s="31"/>
    </row>
    <row r="12" spans="1:6" s="16" customFormat="1" ht="21.75" customHeight="1">
      <c r="A12" s="29" t="s">
        <v>217</v>
      </c>
      <c r="B12" s="29" t="s">
        <v>221</v>
      </c>
      <c r="C12" s="30" t="s">
        <v>222</v>
      </c>
      <c r="D12" s="31">
        <v>28.928979</v>
      </c>
      <c r="E12" s="31">
        <v>28.928979</v>
      </c>
      <c r="F12" s="31"/>
    </row>
    <row r="13" spans="1:6" s="16" customFormat="1" ht="21.75" customHeight="1">
      <c r="A13" s="29" t="s">
        <v>217</v>
      </c>
      <c r="B13" s="29" t="s">
        <v>223</v>
      </c>
      <c r="C13" s="30" t="s">
        <v>224</v>
      </c>
      <c r="D13" s="31">
        <v>14.464489</v>
      </c>
      <c r="E13" s="31">
        <v>14.464489</v>
      </c>
      <c r="F13" s="31"/>
    </row>
    <row r="14" spans="1:6" s="16" customFormat="1" ht="21.75" customHeight="1">
      <c r="A14" s="29" t="s">
        <v>217</v>
      </c>
      <c r="B14" s="29" t="s">
        <v>225</v>
      </c>
      <c r="C14" s="30" t="s">
        <v>226</v>
      </c>
      <c r="D14" s="31">
        <v>14.102877</v>
      </c>
      <c r="E14" s="31">
        <v>14.102877</v>
      </c>
      <c r="F14" s="31"/>
    </row>
    <row r="15" spans="1:6" s="16" customFormat="1" ht="21.75" customHeight="1">
      <c r="A15" s="29" t="s">
        <v>217</v>
      </c>
      <c r="B15" s="29" t="s">
        <v>227</v>
      </c>
      <c r="C15" s="30" t="s">
        <v>228</v>
      </c>
      <c r="D15" s="31">
        <v>1.264837</v>
      </c>
      <c r="E15" s="31">
        <v>1.264837</v>
      </c>
      <c r="F15" s="31"/>
    </row>
    <row r="16" spans="1:6" s="16" customFormat="1" ht="21.75" customHeight="1">
      <c r="A16" s="29" t="s">
        <v>217</v>
      </c>
      <c r="B16" s="29" t="s">
        <v>229</v>
      </c>
      <c r="C16" s="30" t="s">
        <v>138</v>
      </c>
      <c r="D16" s="31">
        <v>21.696734</v>
      </c>
      <c r="E16" s="31">
        <v>21.696734</v>
      </c>
      <c r="F16" s="31"/>
    </row>
    <row r="17" spans="1:6" s="16" customFormat="1" ht="21.75" customHeight="1">
      <c r="A17" s="32" t="s">
        <v>230</v>
      </c>
      <c r="B17" s="32"/>
      <c r="C17" s="33" t="s">
        <v>146</v>
      </c>
      <c r="D17" s="34">
        <v>38.446522</v>
      </c>
      <c r="E17" s="34"/>
      <c r="F17" s="34">
        <v>38.446522</v>
      </c>
    </row>
    <row r="18" spans="1:6" s="16" customFormat="1" ht="21.75" customHeight="1">
      <c r="A18" s="29" t="s">
        <v>230</v>
      </c>
      <c r="B18" s="29" t="s">
        <v>137</v>
      </c>
      <c r="C18" s="30" t="s">
        <v>231</v>
      </c>
      <c r="D18" s="31">
        <v>3</v>
      </c>
      <c r="E18" s="31"/>
      <c r="F18" s="31">
        <v>3</v>
      </c>
    </row>
    <row r="19" spans="1:6" s="16" customFormat="1" ht="21.75" customHeight="1">
      <c r="A19" s="29" t="s">
        <v>230</v>
      </c>
      <c r="B19" s="29" t="s">
        <v>125</v>
      </c>
      <c r="C19" s="30" t="s">
        <v>232</v>
      </c>
      <c r="D19" s="31">
        <v>0.75</v>
      </c>
      <c r="E19" s="31"/>
      <c r="F19" s="31">
        <v>0.75</v>
      </c>
    </row>
    <row r="20" spans="1:6" s="16" customFormat="1" ht="21.75" customHeight="1">
      <c r="A20" s="29" t="s">
        <v>230</v>
      </c>
      <c r="B20" s="29" t="s">
        <v>124</v>
      </c>
      <c r="C20" s="30" t="s">
        <v>233</v>
      </c>
      <c r="D20" s="31">
        <v>0.5</v>
      </c>
      <c r="E20" s="31"/>
      <c r="F20" s="31">
        <v>0.5</v>
      </c>
    </row>
    <row r="21" spans="1:6" s="16" customFormat="1" ht="21.75" customHeight="1">
      <c r="A21" s="29" t="s">
        <v>230</v>
      </c>
      <c r="B21" s="29" t="s">
        <v>128</v>
      </c>
      <c r="C21" s="30" t="s">
        <v>234</v>
      </c>
      <c r="D21" s="31">
        <v>2</v>
      </c>
      <c r="E21" s="31"/>
      <c r="F21" s="31">
        <v>2</v>
      </c>
    </row>
    <row r="22" spans="1:6" s="16" customFormat="1" ht="21.75" customHeight="1">
      <c r="A22" s="29" t="s">
        <v>230</v>
      </c>
      <c r="B22" s="29" t="s">
        <v>131</v>
      </c>
      <c r="C22" s="30" t="s">
        <v>235</v>
      </c>
      <c r="D22" s="31">
        <v>1.4</v>
      </c>
      <c r="E22" s="31"/>
      <c r="F22" s="31">
        <v>1.4</v>
      </c>
    </row>
    <row r="23" spans="1:6" s="16" customFormat="1" ht="21.75" customHeight="1">
      <c r="A23" s="29" t="s">
        <v>230</v>
      </c>
      <c r="B23" s="29" t="s">
        <v>134</v>
      </c>
      <c r="C23" s="30" t="s">
        <v>236</v>
      </c>
      <c r="D23" s="31">
        <v>8.25</v>
      </c>
      <c r="E23" s="31"/>
      <c r="F23" s="31">
        <v>8.25</v>
      </c>
    </row>
    <row r="24" spans="1:6" s="16" customFormat="1" ht="21.75" customHeight="1">
      <c r="A24" s="29" t="s">
        <v>230</v>
      </c>
      <c r="B24" s="29" t="s">
        <v>229</v>
      </c>
      <c r="C24" s="30" t="s">
        <v>237</v>
      </c>
      <c r="D24" s="31">
        <v>1</v>
      </c>
      <c r="E24" s="31"/>
      <c r="F24" s="31">
        <v>1</v>
      </c>
    </row>
    <row r="25" spans="1:6" s="16" customFormat="1" ht="21.75" customHeight="1">
      <c r="A25" s="29" t="s">
        <v>230</v>
      </c>
      <c r="B25" s="29" t="s">
        <v>238</v>
      </c>
      <c r="C25" s="30" t="s">
        <v>239</v>
      </c>
      <c r="D25" s="31">
        <v>1</v>
      </c>
      <c r="E25" s="31"/>
      <c r="F25" s="31">
        <v>1</v>
      </c>
    </row>
    <row r="26" spans="1:6" s="16" customFormat="1" ht="21.75" customHeight="1">
      <c r="A26" s="29" t="s">
        <v>230</v>
      </c>
      <c r="B26" s="29" t="s">
        <v>240</v>
      </c>
      <c r="C26" s="30" t="s">
        <v>241</v>
      </c>
      <c r="D26" s="31">
        <v>1.5</v>
      </c>
      <c r="E26" s="31"/>
      <c r="F26" s="31">
        <v>1.5</v>
      </c>
    </row>
    <row r="27" spans="1:6" s="16" customFormat="1" ht="21.75" customHeight="1">
      <c r="A27" s="29" t="s">
        <v>230</v>
      </c>
      <c r="B27" s="29" t="s">
        <v>132</v>
      </c>
      <c r="C27" s="30" t="s">
        <v>242</v>
      </c>
      <c r="D27" s="31">
        <v>0.225</v>
      </c>
      <c r="E27" s="31"/>
      <c r="F27" s="31">
        <v>0.225</v>
      </c>
    </row>
    <row r="28" spans="1:6" s="16" customFormat="1" ht="21.75" customHeight="1">
      <c r="A28" s="29" t="s">
        <v>230</v>
      </c>
      <c r="B28" s="29" t="s">
        <v>243</v>
      </c>
      <c r="C28" s="30" t="s">
        <v>244</v>
      </c>
      <c r="D28" s="31">
        <v>3.846522</v>
      </c>
      <c r="E28" s="31"/>
      <c r="F28" s="31">
        <v>3.846522</v>
      </c>
    </row>
    <row r="29" spans="1:6" s="16" customFormat="1" ht="21.75" customHeight="1">
      <c r="A29" s="29" t="s">
        <v>230</v>
      </c>
      <c r="B29" s="29" t="s">
        <v>245</v>
      </c>
      <c r="C29" s="30" t="s">
        <v>246</v>
      </c>
      <c r="D29" s="31">
        <v>1.25</v>
      </c>
      <c r="E29" s="31"/>
      <c r="F29" s="31">
        <v>1.25</v>
      </c>
    </row>
    <row r="30" spans="1:6" s="16" customFormat="1" ht="21.75" customHeight="1">
      <c r="A30" s="29" t="s">
        <v>230</v>
      </c>
      <c r="B30" s="29" t="s">
        <v>247</v>
      </c>
      <c r="C30" s="30" t="s">
        <v>248</v>
      </c>
      <c r="D30" s="31">
        <v>3.2</v>
      </c>
      <c r="E30" s="31"/>
      <c r="F30" s="31">
        <v>3.2</v>
      </c>
    </row>
    <row r="31" spans="1:6" s="16" customFormat="1" ht="21.75" customHeight="1">
      <c r="A31" s="29" t="s">
        <v>230</v>
      </c>
      <c r="B31" s="29" t="s">
        <v>249</v>
      </c>
      <c r="C31" s="30" t="s">
        <v>250</v>
      </c>
      <c r="D31" s="31">
        <v>10.525</v>
      </c>
      <c r="E31" s="31"/>
      <c r="F31" s="31">
        <v>10.525</v>
      </c>
    </row>
    <row r="32" spans="1:6" s="16" customFormat="1" ht="21.75" customHeight="1">
      <c r="A32" s="32" t="s">
        <v>251</v>
      </c>
      <c r="B32" s="32"/>
      <c r="C32" s="33" t="s">
        <v>147</v>
      </c>
      <c r="D32" s="34">
        <v>6.75042</v>
      </c>
      <c r="E32" s="34">
        <v>6.75042</v>
      </c>
      <c r="F32" s="34"/>
    </row>
    <row r="33" spans="1:6" s="16" customFormat="1" ht="21.75" customHeight="1">
      <c r="A33" s="29" t="s">
        <v>251</v>
      </c>
      <c r="B33" s="29" t="s">
        <v>125</v>
      </c>
      <c r="C33" s="30" t="s">
        <v>252</v>
      </c>
      <c r="D33" s="31">
        <v>6.75042</v>
      </c>
      <c r="E33" s="31">
        <v>6.75042</v>
      </c>
      <c r="F33" s="31"/>
    </row>
  </sheetData>
  <sheetProtection formatCells="0" formatColumns="0" formatRows="0" insertColumns="0" insertRows="0" insertHyperlinks="0" deleteColumns="0" deleteRows="0" sort="0" autoFilter="0" pivotTables="0"/>
  <mergeCells count="3">
    <mergeCell ref="A2:F2"/>
    <mergeCell ref="A4:C4"/>
    <mergeCell ref="D4:F4"/>
  </mergeCells>
  <printOptions/>
  <pageMargins left="0.5905511811023622" right="0.5905511811023622" top="0.5905511811023622" bottom="0.5905511811023622" header="1.5" footer="1.5"/>
  <pageSetup horizontalDpi="300" verticalDpi="300" orientation="landscape" paperSize="8" scale="120"/>
</worksheet>
</file>

<file path=xl/worksheets/sheet8.xml><?xml version="1.0" encoding="utf-8"?>
<worksheet xmlns="http://schemas.openxmlformats.org/spreadsheetml/2006/main" xmlns:r="http://schemas.openxmlformats.org/officeDocument/2006/relationships">
  <dimension ref="A1:M14"/>
  <sheetViews>
    <sheetView showGridLines="0" tabSelected="1" workbookViewId="0" topLeftCell="A1">
      <selection activeCell="C6" sqref="C6:C14"/>
    </sheetView>
  </sheetViews>
  <sheetFormatPr defaultColWidth="9.140625" defaultRowHeight="12.75" customHeight="1"/>
  <cols>
    <col min="1" max="1" width="35.57421875" style="16" customWidth="1"/>
    <col min="2" max="2" width="47.7109375" style="16" customWidth="1"/>
    <col min="3" max="3" width="28.140625" style="16" customWidth="1"/>
    <col min="4" max="4" width="19.00390625" style="16" customWidth="1"/>
    <col min="5" max="5" width="12.140625" style="16" customWidth="1"/>
    <col min="6" max="6" width="15.57421875" style="16" customWidth="1"/>
    <col min="7" max="7" width="18.28125" style="16" customWidth="1"/>
    <col min="8" max="8" width="24.140625" style="16" customWidth="1"/>
    <col min="9" max="9" width="20.140625" style="16" customWidth="1"/>
    <col min="10" max="10" width="17.28125" style="16" customWidth="1"/>
    <col min="11" max="11" width="13.57421875" style="16" customWidth="1"/>
    <col min="12" max="12" width="10.140625" style="16" customWidth="1"/>
    <col min="13" max="13" width="9.00390625" style="16" customWidth="1"/>
    <col min="14" max="14" width="9.140625" style="16" customWidth="1"/>
  </cols>
  <sheetData>
    <row r="1" spans="1:13" s="16" customFormat="1" ht="15" customHeight="1">
      <c r="A1" s="18"/>
      <c r="B1" s="18"/>
      <c r="C1" s="11" t="s">
        <v>253</v>
      </c>
      <c r="D1" s="18"/>
      <c r="E1" s="18"/>
      <c r="F1" s="18"/>
      <c r="G1" s="18"/>
      <c r="H1" s="18"/>
      <c r="I1" s="18"/>
      <c r="J1" s="18"/>
      <c r="M1" s="24" t="s">
        <v>254</v>
      </c>
    </row>
    <row r="2" spans="1:3" ht="22.5" customHeight="1">
      <c r="A2" s="2" t="s">
        <v>255</v>
      </c>
      <c r="B2" s="2"/>
      <c r="C2" s="2"/>
    </row>
    <row r="3" spans="1:3" ht="12.75" customHeight="1">
      <c r="A3" s="1"/>
      <c r="B3" s="1"/>
      <c r="C3" s="11" t="s">
        <v>3</v>
      </c>
    </row>
    <row r="4" spans="1:3" ht="12.75" customHeight="1">
      <c r="A4" s="19" t="s">
        <v>256</v>
      </c>
      <c r="B4" s="19" t="s">
        <v>257</v>
      </c>
      <c r="C4" s="19" t="s">
        <v>258</v>
      </c>
    </row>
    <row r="5" spans="1:3" ht="12.75" customHeight="1">
      <c r="A5" s="19" t="s">
        <v>118</v>
      </c>
      <c r="B5" s="20">
        <v>1</v>
      </c>
      <c r="C5" s="20">
        <v>2</v>
      </c>
    </row>
    <row r="6" spans="1:3" ht="12.75" customHeight="1">
      <c r="A6" s="21" t="s">
        <v>209</v>
      </c>
      <c r="B6" s="22">
        <f>B7+B13+B14</f>
        <v>5.93</v>
      </c>
      <c r="C6" s="22">
        <f>C7+C13+C14</f>
        <v>5.93</v>
      </c>
    </row>
    <row r="7" spans="1:3" ht="12.75" customHeight="1">
      <c r="A7" s="20" t="s">
        <v>259</v>
      </c>
      <c r="B7" s="23">
        <f>SUM(B8:B10)</f>
        <v>3.43</v>
      </c>
      <c r="C7" s="23">
        <f>SUM(C8:C10)</f>
        <v>3.43</v>
      </c>
    </row>
    <row r="8" spans="1:3" ht="12.75" customHeight="1">
      <c r="A8" s="20" t="s">
        <v>260</v>
      </c>
      <c r="B8" s="23"/>
      <c r="C8" s="23"/>
    </row>
    <row r="9" spans="1:3" ht="12.75" customHeight="1">
      <c r="A9" s="20" t="s">
        <v>261</v>
      </c>
      <c r="B9" s="23">
        <v>0.23</v>
      </c>
      <c r="C9" s="23">
        <v>0.23</v>
      </c>
    </row>
    <row r="10" spans="1:3" ht="12.75" customHeight="1">
      <c r="A10" s="20" t="s">
        <v>262</v>
      </c>
      <c r="B10" s="23">
        <f>SUM(B11:B12)</f>
        <v>3.2</v>
      </c>
      <c r="C10" s="23">
        <f>SUM(C11:C12)</f>
        <v>3.2</v>
      </c>
    </row>
    <row r="11" spans="1:3" ht="12.75" customHeight="1">
      <c r="A11" s="20" t="s">
        <v>263</v>
      </c>
      <c r="B11" s="23">
        <v>3.2</v>
      </c>
      <c r="C11" s="23">
        <v>3.2</v>
      </c>
    </row>
    <row r="12" spans="1:3" ht="12.75" customHeight="1">
      <c r="A12" s="20" t="s">
        <v>264</v>
      </c>
      <c r="B12" s="23">
        <v>0</v>
      </c>
      <c r="C12" s="23">
        <v>0</v>
      </c>
    </row>
    <row r="13" spans="1:3" ht="12.75" customHeight="1">
      <c r="A13" s="20" t="s">
        <v>265</v>
      </c>
      <c r="B13" s="23">
        <v>1</v>
      </c>
      <c r="C13" s="23">
        <v>1</v>
      </c>
    </row>
    <row r="14" spans="1:3" ht="12.75" customHeight="1">
      <c r="A14" s="20" t="s">
        <v>266</v>
      </c>
      <c r="B14" s="23">
        <v>1.5</v>
      </c>
      <c r="C14" s="23">
        <v>1.5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A2:C2"/>
  </mergeCells>
  <printOptions/>
  <pageMargins left="0.5905511811023622" right="0.5905511811023622" top="0.5905511811023622" bottom="0.5905511811023622" header="1.5" footer="1.5"/>
  <pageSetup horizontalDpi="300" verticalDpi="300" orientation="landscape" paperSize="8" scale="80"/>
</worksheet>
</file>

<file path=xl/worksheets/sheet9.xml><?xml version="1.0" encoding="utf-8"?>
<worksheet xmlns="http://schemas.openxmlformats.org/spreadsheetml/2006/main" xmlns:r="http://schemas.openxmlformats.org/officeDocument/2006/relationships">
  <dimension ref="A1:Y12"/>
  <sheetViews>
    <sheetView showGridLines="0" workbookViewId="0" topLeftCell="A1">
      <selection activeCell="L16" sqref="L16"/>
    </sheetView>
  </sheetViews>
  <sheetFormatPr defaultColWidth="9.140625" defaultRowHeight="12.75" customHeight="1"/>
  <cols>
    <col min="1" max="5" width="4.7109375" style="16" customWidth="1"/>
    <col min="6" max="10" width="7.7109375" style="16" customWidth="1"/>
    <col min="11" max="25" width="7.7109375" style="0" customWidth="1"/>
  </cols>
  <sheetData>
    <row r="1" spans="1:25" s="16" customFormat="1" ht="24.75" customHeight="1">
      <c r="A1" s="1" t="s">
        <v>267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1" t="s">
        <v>268</v>
      </c>
      <c r="Y1" s="11"/>
    </row>
    <row r="2" spans="1:25" ht="30.75" customHeight="1">
      <c r="A2" s="2" t="s">
        <v>269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5" ht="12.7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1" t="s">
        <v>3</v>
      </c>
      <c r="Y3" s="11"/>
    </row>
    <row r="4" spans="1:25" ht="12.75" customHeight="1">
      <c r="A4" s="3" t="s">
        <v>85</v>
      </c>
      <c r="B4" s="3"/>
      <c r="C4" s="3"/>
      <c r="D4" s="3" t="s">
        <v>86</v>
      </c>
      <c r="E4" s="3" t="s">
        <v>141</v>
      </c>
      <c r="F4" s="3" t="s">
        <v>92</v>
      </c>
      <c r="G4" s="3" t="s">
        <v>142</v>
      </c>
      <c r="H4" s="3"/>
      <c r="I4" s="3"/>
      <c r="J4" s="3"/>
      <c r="K4" s="3"/>
      <c r="L4" s="3" t="s">
        <v>143</v>
      </c>
      <c r="M4" s="3"/>
      <c r="N4" s="3"/>
      <c r="O4" s="3"/>
      <c r="P4" s="3"/>
      <c r="Q4" s="3"/>
      <c r="R4" s="3"/>
      <c r="S4" s="3"/>
      <c r="T4" s="3"/>
      <c r="U4" s="3"/>
      <c r="V4" s="3"/>
      <c r="W4" s="3" t="s">
        <v>144</v>
      </c>
      <c r="X4" s="3"/>
      <c r="Y4" s="3"/>
    </row>
    <row r="5" spans="1:25" ht="33" customHeight="1">
      <c r="A5" s="3" t="s">
        <v>89</v>
      </c>
      <c r="B5" s="3" t="s">
        <v>90</v>
      </c>
      <c r="C5" s="3" t="s">
        <v>91</v>
      </c>
      <c r="D5" s="3"/>
      <c r="E5" s="3"/>
      <c r="F5" s="3"/>
      <c r="G5" s="3" t="s">
        <v>102</v>
      </c>
      <c r="H5" s="3" t="s">
        <v>145</v>
      </c>
      <c r="I5" s="3" t="s">
        <v>146</v>
      </c>
      <c r="J5" s="3" t="s">
        <v>147</v>
      </c>
      <c r="K5" s="3" t="s">
        <v>148</v>
      </c>
      <c r="L5" s="3" t="s">
        <v>102</v>
      </c>
      <c r="M5" s="3" t="s">
        <v>145</v>
      </c>
      <c r="N5" s="3" t="s">
        <v>146</v>
      </c>
      <c r="O5" s="3" t="s">
        <v>147</v>
      </c>
      <c r="P5" s="3" t="s">
        <v>149</v>
      </c>
      <c r="Q5" s="3" t="s">
        <v>150</v>
      </c>
      <c r="R5" s="3" t="s">
        <v>151</v>
      </c>
      <c r="S5" s="3" t="s">
        <v>152</v>
      </c>
      <c r="T5" s="3" t="s">
        <v>153</v>
      </c>
      <c r="U5" s="3" t="s">
        <v>148</v>
      </c>
      <c r="V5" s="3" t="s">
        <v>154</v>
      </c>
      <c r="W5" s="3" t="s">
        <v>102</v>
      </c>
      <c r="X5" s="3" t="s">
        <v>142</v>
      </c>
      <c r="Y5" s="3" t="s">
        <v>155</v>
      </c>
    </row>
    <row r="6" spans="1:25" ht="12.75" customHeight="1">
      <c r="A6" s="3" t="s">
        <v>156</v>
      </c>
      <c r="B6" s="3" t="s">
        <v>156</v>
      </c>
      <c r="C6" s="3" t="s">
        <v>156</v>
      </c>
      <c r="D6" s="3" t="s">
        <v>118</v>
      </c>
      <c r="E6" s="3" t="s">
        <v>118</v>
      </c>
      <c r="F6" s="3">
        <v>1</v>
      </c>
      <c r="G6" s="3">
        <v>2</v>
      </c>
      <c r="H6" s="3">
        <v>3</v>
      </c>
      <c r="I6" s="3">
        <v>4</v>
      </c>
      <c r="J6" s="3">
        <v>5</v>
      </c>
      <c r="K6" s="3">
        <v>6</v>
      </c>
      <c r="L6" s="3">
        <v>7</v>
      </c>
      <c r="M6" s="3">
        <v>8</v>
      </c>
      <c r="N6" s="3">
        <v>9</v>
      </c>
      <c r="O6" s="3">
        <v>10</v>
      </c>
      <c r="P6" s="3">
        <v>11</v>
      </c>
      <c r="Q6" s="3">
        <v>12</v>
      </c>
      <c r="R6" s="3">
        <v>13</v>
      </c>
      <c r="S6" s="3">
        <v>14</v>
      </c>
      <c r="T6" s="3">
        <v>15</v>
      </c>
      <c r="U6" s="3">
        <v>16</v>
      </c>
      <c r="V6" s="3">
        <v>17</v>
      </c>
      <c r="W6" s="3">
        <v>18</v>
      </c>
      <c r="X6" s="3">
        <v>19</v>
      </c>
      <c r="Y6" s="3">
        <v>20</v>
      </c>
    </row>
    <row r="7" spans="1:25" ht="12.75" customHeight="1">
      <c r="A7" s="7"/>
      <c r="B7" s="7"/>
      <c r="C7" s="7"/>
      <c r="D7" s="7"/>
      <c r="E7" s="7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</row>
    <row r="8" spans="1:25" ht="12.75" customHeight="1">
      <c r="A8" s="7"/>
      <c r="B8" s="7"/>
      <c r="C8" s="7"/>
      <c r="D8" s="7"/>
      <c r="E8" s="7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</row>
    <row r="9" spans="1:25" ht="12.75" customHeight="1">
      <c r="A9" s="7"/>
      <c r="B9" s="7"/>
      <c r="C9" s="7"/>
      <c r="D9" s="7"/>
      <c r="E9" s="7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</row>
    <row r="10" spans="1:25" ht="12.75" customHeight="1">
      <c r="A10" s="7"/>
      <c r="B10" s="7"/>
      <c r="C10" s="7"/>
      <c r="D10" s="9"/>
      <c r="E10" s="7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</row>
    <row r="11" spans="1:25" ht="12.75" customHeight="1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</row>
    <row r="12" spans="1:25" ht="12.75" customHeight="1">
      <c r="A12" s="1" t="s">
        <v>270</v>
      </c>
      <c r="B12" s="1"/>
      <c r="C12" s="1"/>
      <c r="D12" s="1"/>
      <c r="E12" s="1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</row>
  </sheetData>
  <sheetProtection formatCells="0" formatColumns="0" formatRows="0" insertColumns="0" insertRows="0" insertHyperlinks="0" deleteColumns="0" deleteRows="0" sort="0" autoFilter="0" pivotTables="0"/>
  <mergeCells count="11">
    <mergeCell ref="X1:Y1"/>
    <mergeCell ref="A2:Y2"/>
    <mergeCell ref="X3:Y3"/>
    <mergeCell ref="A4:C4"/>
    <mergeCell ref="G4:K4"/>
    <mergeCell ref="L4:V4"/>
    <mergeCell ref="W4:Y4"/>
    <mergeCell ref="A12:E12"/>
    <mergeCell ref="D4:D5"/>
    <mergeCell ref="E4:E5"/>
    <mergeCell ref="F4:F5"/>
  </mergeCells>
  <printOptions/>
  <pageMargins left="0.5905511811023622" right="0.5905511811023622" top="0.5905511811023622" bottom="0.5905511811023622" header="1.5" footer="1.5"/>
  <pageSetup horizontalDpi="300" verticalDpi="300" orientation="landscape" paperSize="8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Administrator</cp:lastModifiedBy>
  <dcterms:created xsi:type="dcterms:W3CDTF">2022-02-15T00:46:35Z</dcterms:created>
  <dcterms:modified xsi:type="dcterms:W3CDTF">2021-12-31T05:59:01Z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013160104B2C477F891766E5C4EE8D43</vt:lpwstr>
  </property>
  <property fmtid="{D5CDD505-2E9C-101B-9397-08002B2CF9AE}" pid="4" name="KSOProductBuildV">
    <vt:lpwstr>2052-11.1.0.11294</vt:lpwstr>
  </property>
</Properties>
</file>