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7"/>
  </bookViews>
  <sheets>
    <sheet name="封面" sheetId="1" r:id="rId1"/>
    <sheet name="表1.部门收支总表" sheetId="2" r:id="rId2"/>
    <sheet name="表2.部门收入总表" sheetId="3" r:id="rId3"/>
    <sheet name="表3.部门支出总表" sheetId="4" r:id="rId4"/>
    <sheet name="表4.财政拨款收支总表" sheetId="5" r:id="rId5"/>
    <sheet name="表5.一般公共预算支出表" sheetId="6" r:id="rId6"/>
    <sheet name="表6.一般公共预算基本支出表" sheetId="7" r:id="rId7"/>
    <sheet name="表7.一般公共预算“三公”经费支出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4">'表4.财政拨款收支总表'!$1:$1</definedName>
    <definedName name="_xlnm.Print_Titles" localSheetId="7">'表7.一般公共预算“三公”经费支出表'!$1:$1</definedName>
    <definedName name="_xlnm.Print_Titles" localSheetId="2">'表2.部门收入总表'!$1:$1</definedName>
    <definedName name="_xlnm.Print_Titles" localSheetId="1">'表1.部门收支总表'!$1:$1</definedName>
    <definedName name="_xlnm.Print_Titles" localSheetId="6">'表6.一般公共预算基本支出表'!$1:$6</definedName>
    <definedName name="_xlnm.Print_Titles" localSheetId="5">'表5.一般公共预算支出表'!$1:$1</definedName>
    <definedName name="_xlnm.Print_Titles" localSheetId="3">'表3.部门支出总表'!$1:$1</definedName>
  </definedNames>
  <calcPr fullCalcOnLoad="1"/>
</workbook>
</file>

<file path=xl/sharedStrings.xml><?xml version="1.0" encoding="utf-8"?>
<sst xmlns="http://schemas.openxmlformats.org/spreadsheetml/2006/main" count="606" uniqueCount="302">
  <si>
    <t>2022年单位预算公开表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</si>
  <si>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</si>
  <si>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</si>
  <si>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</si>
  <si>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</si>
  <si>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</si>
  <si>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</si>
  <si>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</si>
  <si>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</si>
  <si>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</si>
  <si>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</si>
  <si>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</si>
  <si>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</si>
  <si>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</si>
  <si>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</si>
  <si>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</si>
  <si>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</si>
  <si>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</si>
  <si>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</si>
  <si>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</si>
  <si>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</si>
  <si>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</si>
  <si>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</si>
  <si>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</si>
  <si>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</si>
  <si>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</si>
  <si>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</si>
  <si>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</si>
  <si>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</si>
  <si>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</si>
  <si>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</si>
  <si>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</si>
  <si>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</si>
  <si>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</si>
  <si>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</si>
  <si>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</si>
  <si>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</si>
  <si>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</si>
  <si>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</si>
  <si>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</si>
  <si>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</si>
  <si>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</si>
  <si>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</si>
  <si>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</si>
  <si>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</si>
  <si>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</si>
  <si>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</si>
  <si>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</si>
  <si>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</si>
  <si>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</si>
  <si>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</si>
  <si>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</si>
  <si>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</si>
  <si>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</si>
  <si>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</si>
  <si>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</si>
  <si>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</si>
  <si>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</si>
  <si>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</si>
  <si>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</si>
  <si>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</si>
  <si>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</si>
  <si>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</si>
  <si>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</si>
  <si>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</si>
  <si>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</si>
  <si>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</si>
  <si>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</si>
  <si>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</si>
  <si>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</si>
  <si>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</si>
  <si>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</si>
  <si>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</si>
  <si>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</si>
  <si>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</si>
  <si>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</si>
  <si>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</si>
  <si>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</si>
  <si>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</si>
  <si>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</si>
  <si>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</si>
  <si>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</si>
  <si>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</si>
  <si>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</si>
  <si>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</si>
  <si>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</si>
  <si>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</si>
  <si>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</si>
  <si>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</si>
  <si>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</si>
  <si>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</si>
  <si>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</si>
  <si>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</si>
  <si>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</si>
  <si>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</si>
  <si>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</si>
  <si>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</si>
  <si>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</si>
  <si>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</si>
  <si>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</si>
  <si>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</si>
  <si>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</si>
  <si>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</si>
  <si>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</si>
  <si>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</si>
  <si>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</si>
  <si>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</si>
  <si>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</si>
  <si>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</si>
  <si>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</si>
  <si>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</si>
  <si>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</si>
  <si>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</si>
  <si>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</si>
  <si>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</si>
  <si>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</si>
  <si>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</si>
  <si>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</si>
  <si>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</si>
  <si>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510</t>
  </si>
  <si>
    <t>鹿寨镇</t>
  </si>
  <si>
    <t>510021</t>
  </si>
  <si>
    <t>鹿寨县鹿寨镇水产畜牧兽医站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</si>
  <si>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</si>
  <si>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</si>
  <si>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</si>
  <si>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</si>
  <si>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</si>
  <si>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</si>
  <si>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</si>
  <si>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</si>
  <si>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</si>
  <si>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</si>
  <si>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213</t>
  </si>
  <si>
    <t>01</t>
  </si>
  <si>
    <t>04</t>
  </si>
  <si>
    <t>事业运行</t>
  </si>
  <si>
    <t>221</t>
  </si>
  <si>
    <t>住房公积金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</si>
  <si>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</si>
  <si>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</si>
  <si>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</si>
  <si>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</si>
  <si>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</si>
  <si>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</si>
  <si>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</si>
  <si>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</si>
  <si>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</si>
  <si>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</si>
  <si>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</si>
  <si>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</si>
  <si>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</si>
  <si>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</si>
  <si>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</si>
  <si>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</si>
  <si>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</si>
  <si>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</si>
  <si>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</si>
  <si>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</si>
  <si>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</si>
  <si>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</si>
  <si>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</si>
  <si>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</si>
  <si>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</si>
  <si>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</si>
  <si>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</si>
  <si>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</si>
  <si>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</si>
  <si>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</si>
  <si>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</si>
  <si>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</si>
  <si>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</si>
  <si>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</si>
  <si>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</si>
  <si>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</si>
  <si>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</si>
  <si>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</si>
  <si>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</si>
  <si>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</si>
  <si>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</si>
  <si>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</si>
  <si>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</si>
  <si>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</si>
  <si>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</si>
  <si>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</si>
  <si>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</si>
  <si>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</si>
  <si>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</si>
  <si>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</si>
  <si>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</si>
  <si>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</si>
  <si>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</si>
  <si>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</si>
  <si>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</si>
  <si>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</si>
  <si>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</si>
  <si>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</si>
  <si>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</si>
  <si>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</si>
  <si>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</si>
  <si>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</si>
  <si>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</si>
  <si>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</si>
  <si>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</si>
  <si>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</si>
  <si>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</si>
  <si>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</si>
  <si>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</si>
  <si>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</si>
  <si>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合  计</t>
  </si>
  <si>
    <t>公开06表</t>
  </si>
  <si>
    <t>一般公共预算基本支出预算表</t>
  </si>
  <si>
    <t>部门预算支出经济分类科目</t>
  </si>
  <si>
    <t>本年一般公共预算基本支出</t>
  </si>
  <si>
    <t>科目名称</t>
  </si>
  <si>
    <t>人员经费</t>
  </si>
  <si>
    <t>公用经费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</si>
  <si>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</si>
  <si>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</si>
  <si>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</si>
  <si>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</si>
  <si>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</si>
  <si>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</si>
  <si>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</si>
  <si>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</si>
  <si>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</si>
  <si>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</si>
  <si>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</si>
  <si>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</si>
  <si>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</si>
  <si>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</si>
  <si>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</si>
  <si>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</si>
  <si>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</si>
  <si>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</si>
  <si>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</si>
  <si>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</si>
  <si>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</si>
  <si>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</si>
  <si>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</si>
  <si>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</si>
  <si>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</si>
  <si>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</si>
  <si>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</si>
  <si>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</si>
  <si>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</si>
  <si>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</si>
  <si>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</si>
  <si>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</si>
  <si>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</si>
  <si>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</si>
  <si>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</si>
  <si>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其他商品和服务支出</t>
  </si>
  <si>
    <t>303</t>
  </si>
  <si>
    <t>退休费</t>
  </si>
  <si>
    <t xml:space="preserve"> 公开07表 </t>
  </si>
  <si>
    <t>预算07表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</si>
  <si>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</si>
  <si>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</si>
  <si>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</si>
  <si>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</si>
  <si>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</si>
  <si>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</si>
  <si>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</si>
  <si>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</si>
  <si>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</si>
  <si>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</si>
  <si>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</si>
  <si>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</si>
  <si>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 xml:space="preserve">                               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</si>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</sst>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0"/>
    <numFmt numFmtId="181" formatCode="#,##0.00;[Red]#,##0.0"/>
    <numFmt numFmtId="182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1"/>
      <name val="SimSun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1"/>
      <name val="SimSun"/>
      <family val="0"/>
    </font>
    <font>
      <sz val="16"/>
      <color indexed="8"/>
      <name val="黑体"/>
      <family val="3"/>
    </font>
    <font>
      <b/>
      <sz val="4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2" fontId="12" fillId="0" borderId="15" xfId="0" applyNumberFormat="1" applyFont="1" applyFill="1" applyBorder="1" applyAlignment="1" applyProtection="1">
      <alignment horizontal="right" vertical="center"/>
      <protection/>
    </xf>
    <xf numFmtId="43" fontId="7" fillId="0" borderId="10" xfId="0" applyNumberFormat="1" applyFont="1" applyFill="1" applyBorder="1" applyAlignment="1">
      <alignment vertical="center" wrapText="1"/>
    </xf>
    <xf numFmtId="182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0.7109375" style="16" customWidth="1"/>
    <col min="2" max="17" width="9.140625" style="16" customWidth="1"/>
  </cols>
  <sheetData>
    <row r="1" spans="1:16" s="16" customFormat="1" ht="20.25" customHeight="1">
      <c r="A1" s="6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6" customFormat="1" ht="7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6" customFormat="1" ht="66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16" customFormat="1" ht="87.7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="16" customFormat="1" ht="11.25" customHeight="1"/>
    <row r="6" s="16" customFormat="1" ht="11.25" customHeight="1"/>
    <row r="7" s="16" customFormat="1" ht="11.25" customHeight="1"/>
    <row r="8" s="16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A4:P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N24" sqref="N24"/>
    </sheetView>
  </sheetViews>
  <sheetFormatPr defaultColWidth="9.140625" defaultRowHeight="12.75" customHeight="1"/>
  <cols>
    <col min="1" max="1" width="9.140625" style="16" customWidth="1"/>
  </cols>
  <sheetData>
    <row r="1" spans="1:25" ht="12.75" customHeight="1">
      <c r="A1" s="1" t="s">
        <v>269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273</v>
      </c>
      <c r="Y1" s="11"/>
    </row>
    <row r="2" spans="1:25" ht="24.75" customHeight="1">
      <c r="A2" s="2" t="s">
        <v>274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141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5"/>
      <c r="B7" s="5"/>
      <c r="C7" s="5"/>
      <c r="D7" s="5"/>
      <c r="E7" s="5" t="s">
        <v>209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" t="s">
        <v>275</v>
      </c>
      <c r="B12" s="17"/>
      <c r="C12" s="17"/>
      <c r="D12" s="17"/>
      <c r="E12" s="17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AI38"/>
  <sheetViews>
    <sheetView zoomScaleSheetLayoutView="100" workbookViewId="0" topLeftCell="H21">
      <selection activeCell="O56" sqref="O56"/>
    </sheetView>
  </sheetViews>
  <sheetFormatPr defaultColWidth="9.140625" defaultRowHeight="12.75"/>
  <sheetData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1" t="s">
        <v>276</v>
      </c>
      <c r="AI21" s="11"/>
    </row>
    <row r="22" spans="1:35" ht="19.5">
      <c r="A22" s="2" t="s">
        <v>277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1" t="s">
        <v>3</v>
      </c>
      <c r="AI23" s="11"/>
    </row>
    <row r="24" spans="1:35" ht="12.75">
      <c r="A24" s="3" t="s">
        <v>85</v>
      </c>
      <c r="B24" s="3"/>
      <c r="C24" s="3"/>
      <c r="D24" s="3" t="s">
        <v>86</v>
      </c>
      <c r="E24" s="3" t="s">
        <v>141</v>
      </c>
      <c r="F24" s="3" t="s">
        <v>278</v>
      </c>
      <c r="G24" s="3" t="s">
        <v>279</v>
      </c>
      <c r="H24" s="3" t="s">
        <v>280</v>
      </c>
      <c r="I24" s="3" t="s">
        <v>281</v>
      </c>
      <c r="J24" s="3" t="s">
        <v>282</v>
      </c>
      <c r="K24" s="3" t="s">
        <v>283</v>
      </c>
      <c r="L24" s="3" t="s">
        <v>284</v>
      </c>
      <c r="M24" s="3"/>
      <c r="N24" s="3"/>
      <c r="O24" s="3"/>
      <c r="P24" s="3"/>
      <c r="Q24" s="3"/>
      <c r="R24" s="3"/>
      <c r="S24" s="3"/>
      <c r="T24" s="3"/>
      <c r="U24" s="3" t="s">
        <v>285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 t="s">
        <v>286</v>
      </c>
    </row>
    <row r="25" spans="1:35" ht="12.75">
      <c r="A25" s="3" t="s">
        <v>89</v>
      </c>
      <c r="B25" s="3" t="s">
        <v>90</v>
      </c>
      <c r="C25" s="3" t="s">
        <v>91</v>
      </c>
      <c r="D25" s="3"/>
      <c r="E25" s="3"/>
      <c r="F25" s="3"/>
      <c r="G25" s="3"/>
      <c r="H25" s="3"/>
      <c r="I25" s="3"/>
      <c r="J25" s="3"/>
      <c r="K25" s="3"/>
      <c r="L25" s="3" t="s">
        <v>92</v>
      </c>
      <c r="M25" s="3" t="s">
        <v>93</v>
      </c>
      <c r="N25" s="3"/>
      <c r="O25" s="3"/>
      <c r="P25" s="3" t="s">
        <v>94</v>
      </c>
      <c r="Q25" s="3" t="s">
        <v>95</v>
      </c>
      <c r="R25" s="3" t="s">
        <v>96</v>
      </c>
      <c r="S25" s="3" t="s">
        <v>97</v>
      </c>
      <c r="T25" s="3" t="s">
        <v>287</v>
      </c>
      <c r="U25" s="3" t="s">
        <v>99</v>
      </c>
      <c r="V25" s="3" t="s">
        <v>288</v>
      </c>
      <c r="W25" s="3"/>
      <c r="X25" s="3"/>
      <c r="Y25" s="3"/>
      <c r="Z25" s="3"/>
      <c r="AA25" s="3"/>
      <c r="AB25" s="3"/>
      <c r="AC25" s="3"/>
      <c r="AD25" s="3"/>
      <c r="AE25" s="3" t="s">
        <v>289</v>
      </c>
      <c r="AF25" s="3"/>
      <c r="AG25" s="3"/>
      <c r="AH25" s="3"/>
      <c r="AI25" s="3"/>
    </row>
    <row r="26" spans="1:3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 t="s">
        <v>99</v>
      </c>
      <c r="N26" s="3" t="s">
        <v>290</v>
      </c>
      <c r="O26" s="3" t="s">
        <v>101</v>
      </c>
      <c r="P26" s="3"/>
      <c r="Q26" s="3"/>
      <c r="R26" s="3"/>
      <c r="S26" s="3"/>
      <c r="T26" s="3"/>
      <c r="U26" s="3"/>
      <c r="V26" s="3" t="s">
        <v>102</v>
      </c>
      <c r="W26" s="3" t="s">
        <v>291</v>
      </c>
      <c r="X26" s="3"/>
      <c r="Y26" s="3"/>
      <c r="Z26" s="3"/>
      <c r="AA26" s="3" t="s">
        <v>292</v>
      </c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102</v>
      </c>
      <c r="X28" s="3" t="s">
        <v>293</v>
      </c>
      <c r="Y28" s="3" t="s">
        <v>294</v>
      </c>
      <c r="Z28" s="3" t="s">
        <v>295</v>
      </c>
      <c r="AA28" s="3" t="s">
        <v>102</v>
      </c>
      <c r="AB28" s="3" t="s">
        <v>293</v>
      </c>
      <c r="AC28" s="3" t="s">
        <v>294</v>
      </c>
      <c r="AD28" s="3" t="s">
        <v>295</v>
      </c>
      <c r="AE28" s="3" t="s">
        <v>102</v>
      </c>
      <c r="AF28" s="3" t="s">
        <v>293</v>
      </c>
      <c r="AG28" s="3" t="s">
        <v>294</v>
      </c>
      <c r="AH28" s="3" t="s">
        <v>295</v>
      </c>
      <c r="AI28" s="3"/>
    </row>
    <row r="29" spans="1:35" ht="12.75">
      <c r="A29" s="3" t="s">
        <v>118</v>
      </c>
      <c r="B29" s="3" t="s">
        <v>118</v>
      </c>
      <c r="C29" s="3" t="s">
        <v>118</v>
      </c>
      <c r="D29" s="3" t="s">
        <v>118</v>
      </c>
      <c r="E29" s="3" t="s">
        <v>118</v>
      </c>
      <c r="F29" s="3" t="s">
        <v>118</v>
      </c>
      <c r="G29" s="3" t="s">
        <v>118</v>
      </c>
      <c r="H29" s="3" t="s">
        <v>118</v>
      </c>
      <c r="I29" s="3" t="s">
        <v>118</v>
      </c>
      <c r="J29" s="3">
        <v>1</v>
      </c>
      <c r="K29" s="3">
        <v>2</v>
      </c>
      <c r="L29" s="3">
        <v>3</v>
      </c>
      <c r="M29" s="3">
        <v>4</v>
      </c>
      <c r="N29" s="3">
        <v>5</v>
      </c>
      <c r="O29" s="3">
        <v>6</v>
      </c>
      <c r="P29" s="3">
        <v>7</v>
      </c>
      <c r="Q29" s="3">
        <v>8</v>
      </c>
      <c r="R29" s="3">
        <v>9</v>
      </c>
      <c r="S29" s="3">
        <v>10</v>
      </c>
      <c r="T29" s="3">
        <v>11</v>
      </c>
      <c r="U29" s="3">
        <v>12</v>
      </c>
      <c r="V29" s="3">
        <v>13</v>
      </c>
      <c r="W29" s="3">
        <v>14</v>
      </c>
      <c r="X29" s="3">
        <v>15</v>
      </c>
      <c r="Y29" s="3">
        <v>16</v>
      </c>
      <c r="Z29" s="3">
        <v>17</v>
      </c>
      <c r="AA29" s="3">
        <v>18</v>
      </c>
      <c r="AB29" s="3">
        <v>19</v>
      </c>
      <c r="AC29" s="3">
        <v>20</v>
      </c>
      <c r="AD29" s="3">
        <v>21</v>
      </c>
      <c r="AE29" s="3">
        <v>22</v>
      </c>
      <c r="AF29" s="3">
        <v>23</v>
      </c>
      <c r="AG29" s="3">
        <v>24</v>
      </c>
      <c r="AH29" s="3">
        <v>25</v>
      </c>
      <c r="AI29" s="3">
        <v>26</v>
      </c>
    </row>
    <row r="30" spans="1:35" ht="12.75">
      <c r="A30" s="5"/>
      <c r="B30" s="5"/>
      <c r="C30" s="5"/>
      <c r="D30" s="5"/>
      <c r="E30" s="5" t="s">
        <v>209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7"/>
      <c r="B31" s="7"/>
      <c r="C31" s="7"/>
      <c r="D31" s="7"/>
      <c r="E31" s="7"/>
      <c r="F31" s="7"/>
      <c r="G31" s="7"/>
      <c r="H31" s="7"/>
      <c r="I31" s="7"/>
      <c r="J31" s="14"/>
      <c r="K31" s="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9"/>
    </row>
    <row r="32" spans="1:35" ht="12.75">
      <c r="A32" s="7"/>
      <c r="B32" s="7"/>
      <c r="C32" s="7"/>
      <c r="D32" s="7"/>
      <c r="E32" s="7"/>
      <c r="F32" s="7"/>
      <c r="G32" s="7"/>
      <c r="H32" s="7"/>
      <c r="I32" s="7"/>
      <c r="J32" s="14"/>
      <c r="K32" s="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9"/>
    </row>
    <row r="33" spans="1:35" ht="12.75">
      <c r="A33" s="7"/>
      <c r="B33" s="7"/>
      <c r="C33" s="7"/>
      <c r="D33" s="7"/>
      <c r="E33" s="7"/>
      <c r="F33" s="7"/>
      <c r="G33" s="7"/>
      <c r="H33" s="7"/>
      <c r="I33" s="7"/>
      <c r="J33" s="14"/>
      <c r="K33" s="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9"/>
    </row>
    <row r="34" spans="1:35" ht="12.75">
      <c r="A34" s="7"/>
      <c r="B34" s="7"/>
      <c r="C34" s="7"/>
      <c r="D34" s="7"/>
      <c r="E34" s="7"/>
      <c r="F34" s="7"/>
      <c r="G34" s="7"/>
      <c r="H34" s="7"/>
      <c r="I34" s="7"/>
      <c r="J34" s="14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9"/>
    </row>
    <row r="35" spans="1:35" ht="12.75">
      <c r="A35" s="7"/>
      <c r="B35" s="7"/>
      <c r="C35" s="7"/>
      <c r="D35" s="7"/>
      <c r="E35" s="7"/>
      <c r="F35" s="7"/>
      <c r="G35" s="7"/>
      <c r="H35" s="7"/>
      <c r="I35" s="7"/>
      <c r="J35" s="14"/>
      <c r="K35" s="9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9"/>
    </row>
    <row r="36" spans="1:35" ht="12.75">
      <c r="A36" s="7"/>
      <c r="B36" s="7"/>
      <c r="C36" s="7"/>
      <c r="D36" s="7"/>
      <c r="E36" s="7"/>
      <c r="F36" s="7"/>
      <c r="G36" s="7"/>
      <c r="H36" s="7"/>
      <c r="I36" s="7"/>
      <c r="J36" s="14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9"/>
    </row>
    <row r="37" spans="1:35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3.5">
      <c r="A38" s="13" t="s">
        <v>296</v>
      </c>
      <c r="B38" s="1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</sheetData>
  <sheetProtection/>
  <mergeCells count="35">
    <mergeCell ref="AH21:AI21"/>
    <mergeCell ref="A22:AI22"/>
    <mergeCell ref="AH23:AI23"/>
    <mergeCell ref="A24:C24"/>
    <mergeCell ref="L24:T24"/>
    <mergeCell ref="U24:AH24"/>
    <mergeCell ref="M25:O25"/>
    <mergeCell ref="V25:AD25"/>
    <mergeCell ref="A38:E38"/>
    <mergeCell ref="A25:A28"/>
    <mergeCell ref="B25:B28"/>
    <mergeCell ref="C25:C28"/>
    <mergeCell ref="D24:D28"/>
    <mergeCell ref="E24:E28"/>
    <mergeCell ref="F24:F28"/>
    <mergeCell ref="G24:G28"/>
    <mergeCell ref="H24:H28"/>
    <mergeCell ref="I24:I28"/>
    <mergeCell ref="J24:J28"/>
    <mergeCell ref="K24:K28"/>
    <mergeCell ref="L25:L28"/>
    <mergeCell ref="M26:M28"/>
    <mergeCell ref="N26:N28"/>
    <mergeCell ref="O26:O28"/>
    <mergeCell ref="P25:P28"/>
    <mergeCell ref="Q25:Q28"/>
    <mergeCell ref="R25:R28"/>
    <mergeCell ref="S25:S28"/>
    <mergeCell ref="T25:T28"/>
    <mergeCell ref="U25:U28"/>
    <mergeCell ref="V26:V28"/>
    <mergeCell ref="AI24:AI28"/>
    <mergeCell ref="AE25:AH27"/>
    <mergeCell ref="W26:Z27"/>
    <mergeCell ref="AA26:AD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I29" sqref="I29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1" t="s">
        <v>297</v>
      </c>
      <c r="K1" s="11"/>
    </row>
    <row r="2" spans="1:11" ht="19.5">
      <c r="A2" s="2" t="s">
        <v>298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1" t="s">
        <v>299</v>
      </c>
      <c r="K3" s="11"/>
    </row>
    <row r="4" spans="1:11" ht="12.75">
      <c r="A4" s="3" t="s">
        <v>207</v>
      </c>
      <c r="B4" s="3" t="s">
        <v>300</v>
      </c>
      <c r="C4" s="3" t="s">
        <v>284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 t="s">
        <v>92</v>
      </c>
      <c r="D5" s="3" t="s">
        <v>93</v>
      </c>
      <c r="E5" s="3"/>
      <c r="F5" s="3"/>
      <c r="G5" s="3" t="s">
        <v>94</v>
      </c>
      <c r="H5" s="3" t="s">
        <v>95</v>
      </c>
      <c r="I5" s="3" t="s">
        <v>96</v>
      </c>
      <c r="J5" s="3" t="s">
        <v>97</v>
      </c>
      <c r="K5" s="3" t="s">
        <v>287</v>
      </c>
    </row>
    <row r="6" spans="1:11" ht="45">
      <c r="A6" s="3"/>
      <c r="B6" s="3"/>
      <c r="C6" s="3"/>
      <c r="D6" s="3" t="s">
        <v>99</v>
      </c>
      <c r="E6" s="3" t="s">
        <v>100</v>
      </c>
      <c r="F6" s="3" t="s">
        <v>101</v>
      </c>
      <c r="G6" s="3"/>
      <c r="H6" s="3"/>
      <c r="I6" s="3"/>
      <c r="J6" s="3"/>
      <c r="K6" s="3"/>
    </row>
    <row r="7" spans="1:11" ht="12.75">
      <c r="A7" s="3" t="s">
        <v>118</v>
      </c>
      <c r="B7" s="3" t="s">
        <v>118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12.75">
      <c r="A8" s="4"/>
      <c r="B8" s="5" t="s">
        <v>209</v>
      </c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3.5">
      <c r="A14" s="1" t="s">
        <v>301</v>
      </c>
      <c r="B14" s="1"/>
      <c r="C14" s="10"/>
      <c r="D14" s="10"/>
      <c r="E14" s="10"/>
      <c r="F14" s="10"/>
      <c r="G14" s="10"/>
      <c r="H14" s="10"/>
      <c r="I14" s="10"/>
      <c r="J14" s="10"/>
      <c r="K14" s="10"/>
    </row>
  </sheetData>
  <sheetProtection/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C12">
      <selection activeCell="G20" sqref="G20"/>
    </sheetView>
  </sheetViews>
  <sheetFormatPr defaultColWidth="9.140625" defaultRowHeight="12.75" customHeight="1"/>
  <cols>
    <col min="1" max="1" width="50.421875" style="16" customWidth="1"/>
    <col min="2" max="2" width="15.57421875" style="16" customWidth="1"/>
    <col min="3" max="3" width="37.421875" style="16" customWidth="1"/>
    <col min="4" max="4" width="15.8515625" style="16" customWidth="1"/>
    <col min="5" max="5" width="25.28125" style="16" customWidth="1"/>
    <col min="6" max="6" width="12.8515625" style="16" customWidth="1"/>
    <col min="7" max="36" width="9.140625" style="16" customWidth="1"/>
  </cols>
  <sheetData>
    <row r="1" s="16" customFormat="1" ht="15" customHeight="1">
      <c r="F1" s="24" t="s">
        <v>1</v>
      </c>
    </row>
    <row r="2" spans="1:6" ht="22.5" customHeight="1">
      <c r="A2" s="2" t="s">
        <v>2</v>
      </c>
      <c r="B2" s="2"/>
      <c r="C2" s="2"/>
      <c r="D2" s="2"/>
      <c r="E2" s="2"/>
      <c r="F2" s="2"/>
    </row>
    <row r="3" spans="1:6" ht="12.75" customHeight="1">
      <c r="A3" s="1"/>
      <c r="B3" s="1"/>
      <c r="C3" s="1"/>
      <c r="D3" s="1"/>
      <c r="E3" s="1"/>
      <c r="F3" s="11" t="s">
        <v>3</v>
      </c>
    </row>
    <row r="4" spans="1:6" ht="12.75" customHeight="1">
      <c r="A4" s="19" t="s">
        <v>4</v>
      </c>
      <c r="B4" s="19"/>
      <c r="C4" s="19" t="s">
        <v>5</v>
      </c>
      <c r="D4" s="19"/>
      <c r="E4" s="19"/>
      <c r="F4" s="19"/>
    </row>
    <row r="5" spans="1:6" ht="12.75" customHeight="1">
      <c r="A5" s="19" t="s">
        <v>6</v>
      </c>
      <c r="B5" s="19" t="s">
        <v>7</v>
      </c>
      <c r="C5" s="19" t="s">
        <v>8</v>
      </c>
      <c r="D5" s="19" t="s">
        <v>7</v>
      </c>
      <c r="E5" s="19" t="s">
        <v>8</v>
      </c>
      <c r="F5" s="19" t="s">
        <v>7</v>
      </c>
    </row>
    <row r="6" spans="1:6" ht="12.75" customHeight="1">
      <c r="A6" s="20" t="s">
        <v>9</v>
      </c>
      <c r="B6" s="53">
        <v>143.475994</v>
      </c>
      <c r="C6" s="20" t="s">
        <v>10</v>
      </c>
      <c r="D6" s="23"/>
      <c r="E6" s="54" t="s">
        <v>11</v>
      </c>
      <c r="F6" s="53">
        <f>F7+F8+F9</f>
        <v>143.475994</v>
      </c>
    </row>
    <row r="7" spans="1:6" ht="12.75" customHeight="1">
      <c r="A7" s="20" t="s">
        <v>12</v>
      </c>
      <c r="B7" s="53">
        <v>143.475994</v>
      </c>
      <c r="C7" s="20" t="s">
        <v>13</v>
      </c>
      <c r="D7" s="55"/>
      <c r="E7" s="54" t="s">
        <v>14</v>
      </c>
      <c r="F7" s="53">
        <v>123.320334</v>
      </c>
    </row>
    <row r="8" spans="1:6" ht="12.75" customHeight="1">
      <c r="A8" s="20" t="s">
        <v>15</v>
      </c>
      <c r="B8" s="23"/>
      <c r="C8" s="20" t="s">
        <v>16</v>
      </c>
      <c r="D8" s="55"/>
      <c r="E8" s="54" t="s">
        <v>17</v>
      </c>
      <c r="F8" s="53">
        <v>15.9527</v>
      </c>
    </row>
    <row r="9" spans="1:6" ht="12.75" customHeight="1">
      <c r="A9" s="20" t="s">
        <v>18</v>
      </c>
      <c r="B9" s="23"/>
      <c r="C9" s="20" t="s">
        <v>19</v>
      </c>
      <c r="D9" s="55"/>
      <c r="E9" s="54" t="s">
        <v>20</v>
      </c>
      <c r="F9" s="53">
        <v>4.20296</v>
      </c>
    </row>
    <row r="10" spans="1:6" ht="12.75" customHeight="1">
      <c r="A10" s="20" t="s">
        <v>21</v>
      </c>
      <c r="B10" s="23"/>
      <c r="C10" s="20" t="s">
        <v>22</v>
      </c>
      <c r="D10" s="55"/>
      <c r="E10" s="54" t="s">
        <v>23</v>
      </c>
      <c r="F10" s="56"/>
    </row>
    <row r="11" spans="1:6" ht="12.75" customHeight="1">
      <c r="A11" s="20" t="s">
        <v>24</v>
      </c>
      <c r="B11" s="23"/>
      <c r="C11" s="20" t="s">
        <v>25</v>
      </c>
      <c r="D11" s="55"/>
      <c r="E11" s="54" t="s">
        <v>26</v>
      </c>
      <c r="F11" s="56"/>
    </row>
    <row r="12" spans="1:6" ht="12.75" customHeight="1">
      <c r="A12" s="20" t="s">
        <v>27</v>
      </c>
      <c r="B12" s="23"/>
      <c r="C12" s="20" t="s">
        <v>28</v>
      </c>
      <c r="D12" s="53"/>
      <c r="E12" s="54" t="s">
        <v>14</v>
      </c>
      <c r="F12" s="56"/>
    </row>
    <row r="13" spans="1:6" ht="12.75" customHeight="1">
      <c r="A13" s="20" t="s">
        <v>29</v>
      </c>
      <c r="B13" s="23"/>
      <c r="C13" s="20" t="s">
        <v>30</v>
      </c>
      <c r="D13" s="53">
        <v>24.183357</v>
      </c>
      <c r="E13" s="54" t="s">
        <v>17</v>
      </c>
      <c r="F13" s="56"/>
    </row>
    <row r="14" spans="1:6" ht="12.75" customHeight="1">
      <c r="A14" s="20" t="s">
        <v>31</v>
      </c>
      <c r="B14" s="23"/>
      <c r="C14" s="20" t="s">
        <v>32</v>
      </c>
      <c r="D14" s="53">
        <v>6.461129</v>
      </c>
      <c r="E14" s="54" t="s">
        <v>20</v>
      </c>
      <c r="F14" s="56"/>
    </row>
    <row r="15" spans="1:6" ht="12.75" customHeight="1">
      <c r="A15" s="20" t="s">
        <v>33</v>
      </c>
      <c r="B15" s="23"/>
      <c r="C15" s="20" t="s">
        <v>34</v>
      </c>
      <c r="D15" s="55"/>
      <c r="E15" s="54" t="s">
        <v>35</v>
      </c>
      <c r="F15" s="56"/>
    </row>
    <row r="16" spans="1:6" ht="12.75" customHeight="1">
      <c r="A16" s="20" t="s">
        <v>36</v>
      </c>
      <c r="B16" s="23"/>
      <c r="C16" s="20" t="s">
        <v>37</v>
      </c>
      <c r="D16" s="55"/>
      <c r="E16" s="54" t="s">
        <v>38</v>
      </c>
      <c r="F16" s="56"/>
    </row>
    <row r="17" spans="1:6" ht="12.75" customHeight="1">
      <c r="A17" s="20" t="s">
        <v>39</v>
      </c>
      <c r="B17" s="23">
        <f>SUM(B18:B19)</f>
        <v>0</v>
      </c>
      <c r="C17" s="20" t="s">
        <v>40</v>
      </c>
      <c r="D17" s="57">
        <v>102.89131</v>
      </c>
      <c r="E17" s="54" t="s">
        <v>41</v>
      </c>
      <c r="F17" s="56"/>
    </row>
    <row r="18" spans="1:6" ht="12.75" customHeight="1">
      <c r="A18" s="20" t="s">
        <v>42</v>
      </c>
      <c r="B18" s="23"/>
      <c r="C18" s="20" t="s">
        <v>43</v>
      </c>
      <c r="D18" s="55"/>
      <c r="E18" s="54" t="s">
        <v>44</v>
      </c>
      <c r="F18" s="56"/>
    </row>
    <row r="19" spans="1:6" ht="12.75" customHeight="1">
      <c r="A19" s="20" t="s">
        <v>45</v>
      </c>
      <c r="B19" s="23"/>
      <c r="C19" s="20" t="s">
        <v>46</v>
      </c>
      <c r="D19" s="55"/>
      <c r="E19" s="54" t="s">
        <v>47</v>
      </c>
      <c r="F19" s="56"/>
    </row>
    <row r="20" spans="1:6" ht="12.75" customHeight="1">
      <c r="A20" s="20" t="s">
        <v>48</v>
      </c>
      <c r="B20" s="23">
        <f>SUM(B21:B23)</f>
        <v>0</v>
      </c>
      <c r="C20" s="20" t="s">
        <v>49</v>
      </c>
      <c r="D20" s="55"/>
      <c r="E20" s="54" t="s">
        <v>50</v>
      </c>
      <c r="F20" s="56"/>
    </row>
    <row r="21" spans="1:6" ht="12.75" customHeight="1">
      <c r="A21" s="20" t="s">
        <v>51</v>
      </c>
      <c r="B21" s="23"/>
      <c r="C21" s="20" t="s">
        <v>52</v>
      </c>
      <c r="D21" s="55"/>
      <c r="E21" s="54" t="s">
        <v>53</v>
      </c>
      <c r="F21" s="56"/>
    </row>
    <row r="22" spans="1:6" ht="12.75" customHeight="1">
      <c r="A22" s="20" t="s">
        <v>54</v>
      </c>
      <c r="B22" s="23"/>
      <c r="C22" s="20" t="s">
        <v>55</v>
      </c>
      <c r="D22" s="55"/>
      <c r="E22" s="54"/>
      <c r="F22" s="56"/>
    </row>
    <row r="23" spans="1:6" ht="12.75" customHeight="1">
      <c r="A23" s="20" t="s">
        <v>56</v>
      </c>
      <c r="B23" s="23"/>
      <c r="C23" s="20" t="s">
        <v>57</v>
      </c>
      <c r="D23" s="55"/>
      <c r="E23" s="54"/>
      <c r="F23" s="56"/>
    </row>
    <row r="24" spans="1:6" ht="12.75" customHeight="1">
      <c r="A24" s="20"/>
      <c r="B24" s="23"/>
      <c r="C24" s="20" t="s">
        <v>58</v>
      </c>
      <c r="D24" s="53">
        <v>9.940198</v>
      </c>
      <c r="E24" s="54"/>
      <c r="F24" s="56"/>
    </row>
    <row r="25" spans="1:6" ht="12.75" customHeight="1">
      <c r="A25" s="20"/>
      <c r="B25" s="23"/>
      <c r="C25" s="20" t="s">
        <v>59</v>
      </c>
      <c r="D25" s="55"/>
      <c r="E25" s="54"/>
      <c r="F25" s="56"/>
    </row>
    <row r="26" spans="1:6" ht="12.75" customHeight="1">
      <c r="A26" s="20"/>
      <c r="B26" s="58"/>
      <c r="C26" s="20" t="s">
        <v>60</v>
      </c>
      <c r="D26" s="55"/>
      <c r="E26" s="20"/>
      <c r="F26" s="59"/>
    </row>
    <row r="27" spans="1:6" ht="12.75" customHeight="1">
      <c r="A27" s="20"/>
      <c r="B27" s="23"/>
      <c r="C27" s="20" t="s">
        <v>61</v>
      </c>
      <c r="D27" s="55"/>
      <c r="E27" s="54"/>
      <c r="F27" s="56"/>
    </row>
    <row r="28" spans="1:6" ht="12.75" customHeight="1">
      <c r="A28" s="20"/>
      <c r="B28" s="23"/>
      <c r="C28" s="20" t="s">
        <v>62</v>
      </c>
      <c r="D28" s="55"/>
      <c r="E28" s="54"/>
      <c r="F28" s="56"/>
    </row>
    <row r="29" spans="1:6" ht="12.75" customHeight="1">
      <c r="A29" s="20"/>
      <c r="B29" s="23"/>
      <c r="C29" s="20" t="s">
        <v>63</v>
      </c>
      <c r="D29" s="55"/>
      <c r="E29" s="54"/>
      <c r="F29" s="56"/>
    </row>
    <row r="30" spans="1:6" ht="12.75" customHeight="1">
      <c r="A30" s="20"/>
      <c r="B30" s="23"/>
      <c r="C30" s="20" t="s">
        <v>64</v>
      </c>
      <c r="D30" s="55"/>
      <c r="E30" s="54"/>
      <c r="F30" s="56"/>
    </row>
    <row r="31" spans="1:6" ht="12.75" customHeight="1">
      <c r="A31" s="20"/>
      <c r="B31" s="23"/>
      <c r="C31" s="20" t="s">
        <v>65</v>
      </c>
      <c r="D31" s="55"/>
      <c r="E31" s="54"/>
      <c r="F31" s="56"/>
    </row>
    <row r="32" spans="1:6" ht="12.75" customHeight="1">
      <c r="A32" s="20"/>
      <c r="B32" s="23"/>
      <c r="C32" s="20" t="s">
        <v>66</v>
      </c>
      <c r="D32" s="55"/>
      <c r="E32" s="54"/>
      <c r="F32" s="56"/>
    </row>
    <row r="33" spans="1:6" ht="12.75" customHeight="1">
      <c r="A33" s="20"/>
      <c r="B33" s="23"/>
      <c r="C33" s="20" t="s">
        <v>67</v>
      </c>
      <c r="D33" s="55"/>
      <c r="E33" s="54"/>
      <c r="F33" s="56"/>
    </row>
    <row r="34" spans="1:6" ht="12.75" customHeight="1">
      <c r="A34" s="20"/>
      <c r="B34" s="23"/>
      <c r="C34" s="20"/>
      <c r="D34" s="55"/>
      <c r="E34" s="54"/>
      <c r="F34" s="56"/>
    </row>
    <row r="35" spans="1:6" ht="12.75" customHeight="1">
      <c r="A35" s="60" t="s">
        <v>68</v>
      </c>
      <c r="B35" s="23">
        <f>SUM(B6+B15+B16+B17+B20)</f>
        <v>143.475994</v>
      </c>
      <c r="C35" s="60" t="s">
        <v>69</v>
      </c>
      <c r="D35" s="55">
        <f>SUM(D6:D33)</f>
        <v>143.47599400000001</v>
      </c>
      <c r="E35" s="60" t="s">
        <v>69</v>
      </c>
      <c r="F35" s="56">
        <f>F6+F14</f>
        <v>143.475994</v>
      </c>
    </row>
    <row r="36" spans="1:6" ht="12.75" customHeight="1">
      <c r="A36" s="20" t="s">
        <v>70</v>
      </c>
      <c r="B36" s="23">
        <f>SUM(B37:B41)</f>
        <v>0</v>
      </c>
      <c r="C36" s="20" t="s">
        <v>71</v>
      </c>
      <c r="D36" s="23"/>
      <c r="E36" s="54" t="s">
        <v>72</v>
      </c>
      <c r="F36" s="56">
        <f>SUM(F37:F38)</f>
        <v>0</v>
      </c>
    </row>
    <row r="37" spans="1:6" ht="12.75" customHeight="1">
      <c r="A37" s="20" t="s">
        <v>73</v>
      </c>
      <c r="B37" s="23"/>
      <c r="C37" s="20"/>
      <c r="D37" s="23"/>
      <c r="E37" s="54" t="s">
        <v>74</v>
      </c>
      <c r="F37" s="61"/>
    </row>
    <row r="38" spans="1:6" ht="12.75" customHeight="1">
      <c r="A38" s="20" t="s">
        <v>75</v>
      </c>
      <c r="B38" s="23"/>
      <c r="C38" s="20"/>
      <c r="D38" s="23"/>
      <c r="E38" s="54" t="s">
        <v>76</v>
      </c>
      <c r="F38" s="23"/>
    </row>
    <row r="39" spans="1:6" ht="12.75" customHeight="1">
      <c r="A39" s="20" t="s">
        <v>77</v>
      </c>
      <c r="B39" s="23"/>
      <c r="C39" s="20"/>
      <c r="D39" s="23"/>
      <c r="E39" s="54" t="s">
        <v>78</v>
      </c>
      <c r="F39" s="23"/>
    </row>
    <row r="40" spans="1:6" ht="12.75" customHeight="1">
      <c r="A40" s="20" t="s">
        <v>79</v>
      </c>
      <c r="B40" s="23"/>
      <c r="C40" s="20"/>
      <c r="D40" s="23"/>
      <c r="E40" s="54"/>
      <c r="F40" s="23"/>
    </row>
    <row r="41" spans="1:6" ht="12.75" customHeight="1">
      <c r="A41" s="20" t="s">
        <v>80</v>
      </c>
      <c r="B41" s="23"/>
      <c r="C41" s="20"/>
      <c r="D41" s="23"/>
      <c r="E41" s="54"/>
      <c r="F41" s="23"/>
    </row>
    <row r="42" spans="1:6" ht="12.75" customHeight="1">
      <c r="A42" s="20"/>
      <c r="B42" s="23"/>
      <c r="C42" s="20"/>
      <c r="D42" s="23"/>
      <c r="E42" s="54"/>
      <c r="F42" s="23"/>
    </row>
    <row r="43" spans="1:6" ht="12.75" customHeight="1">
      <c r="A43" s="20"/>
      <c r="B43" s="23"/>
      <c r="C43" s="20"/>
      <c r="D43" s="23"/>
      <c r="E43" s="54"/>
      <c r="F43" s="23"/>
    </row>
    <row r="44" spans="1:6" ht="12.75" customHeight="1">
      <c r="A44" s="60" t="s">
        <v>81</v>
      </c>
      <c r="B44" s="23">
        <f aca="true" t="shared" si="0" ref="B44:F44">B35+B36</f>
        <v>143.475994</v>
      </c>
      <c r="C44" s="60" t="s">
        <v>82</v>
      </c>
      <c r="D44" s="23">
        <f t="shared" si="0"/>
        <v>143.47599400000001</v>
      </c>
      <c r="E44" s="60" t="s">
        <v>82</v>
      </c>
      <c r="F44" s="23">
        <f t="shared" si="0"/>
        <v>143.475994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workbookViewId="0" topLeftCell="A1">
      <selection activeCell="E32" sqref="E32"/>
    </sheetView>
  </sheetViews>
  <sheetFormatPr defaultColWidth="9.140625" defaultRowHeight="12.75" customHeight="1"/>
  <cols>
    <col min="1" max="1" width="8.28125" style="16" customWidth="1"/>
    <col min="2" max="2" width="8.8515625" style="16" customWidth="1"/>
    <col min="3" max="3" width="8.7109375" style="16" customWidth="1"/>
    <col min="4" max="4" width="11.7109375" style="16" customWidth="1"/>
    <col min="5" max="5" width="22.8515625" style="16" customWidth="1"/>
    <col min="6" max="7" width="9.8515625" style="16" customWidth="1"/>
    <col min="8" max="8" width="10.140625" style="16" customWidth="1"/>
    <col min="9" max="16" width="5.7109375" style="16" customWidth="1"/>
    <col min="17" max="30" width="5.7109375" style="0" customWidth="1"/>
  </cols>
  <sheetData>
    <row r="1" spans="1:30" s="16" customFormat="1" ht="15" customHeight="1">
      <c r="A1" s="44"/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9" t="s">
        <v>83</v>
      </c>
      <c r="AD1" s="50"/>
    </row>
    <row r="2" spans="1:30" s="16" customFormat="1" ht="15" customHeight="1">
      <c r="A2" s="12"/>
      <c r="B2" s="12"/>
      <c r="C2" s="12"/>
      <c r="D2" s="2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2"/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1" t="s">
        <v>3</v>
      </c>
      <c r="AD3" s="52"/>
    </row>
    <row r="4" spans="1:30" ht="12.75" customHeight="1">
      <c r="A4" s="3" t="s">
        <v>85</v>
      </c>
      <c r="B4" s="3"/>
      <c r="C4" s="3"/>
      <c r="D4" s="3" t="s">
        <v>86</v>
      </c>
      <c r="E4" s="3" t="s">
        <v>87</v>
      </c>
      <c r="F4" s="3" t="s">
        <v>88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customHeight="1">
      <c r="A5" s="3" t="s">
        <v>89</v>
      </c>
      <c r="B5" s="3" t="s">
        <v>90</v>
      </c>
      <c r="C5" s="3" t="s">
        <v>91</v>
      </c>
      <c r="D5" s="3"/>
      <c r="E5" s="3"/>
      <c r="F5" s="3" t="s">
        <v>92</v>
      </c>
      <c r="G5" s="3" t="s">
        <v>93</v>
      </c>
      <c r="H5" s="3"/>
      <c r="I5" s="3"/>
      <c r="J5" s="3"/>
      <c r="K5" s="3"/>
      <c r="L5" s="3"/>
      <c r="M5" s="3"/>
      <c r="N5" s="3"/>
      <c r="O5" s="3"/>
      <c r="P5" s="3" t="s">
        <v>94</v>
      </c>
      <c r="Q5" s="3" t="s">
        <v>95</v>
      </c>
      <c r="R5" s="3" t="s">
        <v>96</v>
      </c>
      <c r="S5" s="3"/>
      <c r="T5" s="3"/>
      <c r="U5" s="3" t="s">
        <v>97</v>
      </c>
      <c r="V5" s="3"/>
      <c r="W5" s="3"/>
      <c r="X5" s="3"/>
      <c r="Y5" s="3" t="s">
        <v>98</v>
      </c>
      <c r="Z5" s="3"/>
      <c r="AA5" s="3"/>
      <c r="AB5" s="3"/>
      <c r="AC5" s="3"/>
      <c r="AD5" s="3"/>
    </row>
    <row r="6" spans="1:30" ht="12.75" customHeight="1">
      <c r="A6" s="3"/>
      <c r="B6" s="3"/>
      <c r="C6" s="3"/>
      <c r="D6" s="3"/>
      <c r="E6" s="3"/>
      <c r="F6" s="3"/>
      <c r="G6" s="3" t="s">
        <v>99</v>
      </c>
      <c r="H6" s="3" t="s">
        <v>100</v>
      </c>
      <c r="I6" s="3" t="s">
        <v>101</v>
      </c>
      <c r="J6" s="3"/>
      <c r="K6" s="3"/>
      <c r="L6" s="3"/>
      <c r="M6" s="3"/>
      <c r="N6" s="3"/>
      <c r="O6" s="3"/>
      <c r="P6" s="3"/>
      <c r="Q6" s="3"/>
      <c r="R6" s="3" t="s">
        <v>102</v>
      </c>
      <c r="S6" s="3" t="s">
        <v>103</v>
      </c>
      <c r="T6" s="3" t="s">
        <v>104</v>
      </c>
      <c r="U6" s="3" t="s">
        <v>102</v>
      </c>
      <c r="V6" s="3" t="s">
        <v>105</v>
      </c>
      <c r="W6" s="3" t="s">
        <v>106</v>
      </c>
      <c r="X6" s="3" t="s">
        <v>104</v>
      </c>
      <c r="Y6" s="3" t="s">
        <v>102</v>
      </c>
      <c r="Z6" s="3" t="s">
        <v>107</v>
      </c>
      <c r="AA6" s="3" t="s">
        <v>108</v>
      </c>
      <c r="AB6" s="3" t="s">
        <v>109</v>
      </c>
      <c r="AC6" s="3" t="s">
        <v>110</v>
      </c>
      <c r="AD6" s="3" t="s">
        <v>111</v>
      </c>
    </row>
    <row r="7" spans="1:30" ht="12.75" customHeight="1">
      <c r="A7" s="3"/>
      <c r="B7" s="3"/>
      <c r="C7" s="3"/>
      <c r="D7" s="3"/>
      <c r="E7" s="3"/>
      <c r="F7" s="3"/>
      <c r="G7" s="3"/>
      <c r="H7" s="3"/>
      <c r="I7" s="3" t="s">
        <v>102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 t="s">
        <v>118</v>
      </c>
      <c r="B8" s="3" t="s">
        <v>118</v>
      </c>
      <c r="C8" s="3" t="s">
        <v>118</v>
      </c>
      <c r="D8" s="3" t="s">
        <v>118</v>
      </c>
      <c r="E8" s="3" t="s">
        <v>118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  <c r="W8" s="3">
        <v>18</v>
      </c>
      <c r="X8" s="3">
        <v>19</v>
      </c>
      <c r="Y8" s="3">
        <v>20</v>
      </c>
      <c r="Z8" s="3">
        <v>21</v>
      </c>
      <c r="AA8" s="3">
        <v>22</v>
      </c>
      <c r="AB8" s="3">
        <v>23</v>
      </c>
      <c r="AC8" s="3">
        <v>24</v>
      </c>
      <c r="AD8" s="3">
        <v>25</v>
      </c>
    </row>
    <row r="9" spans="1:30" ht="12.75" customHeight="1">
      <c r="A9" s="35"/>
      <c r="B9" s="35"/>
      <c r="C9" s="35"/>
      <c r="D9" s="36" t="s">
        <v>119</v>
      </c>
      <c r="E9" s="30" t="s">
        <v>120</v>
      </c>
      <c r="F9" s="31">
        <f>F10</f>
        <v>143.47599400000001</v>
      </c>
      <c r="G9" s="31">
        <f>G10</f>
        <v>143.47599400000001</v>
      </c>
      <c r="H9" s="31">
        <f>H10</f>
        <v>143.47599400000001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</row>
    <row r="10" spans="1:30" ht="12.75" customHeight="1">
      <c r="A10" s="35"/>
      <c r="B10" s="35"/>
      <c r="C10" s="35"/>
      <c r="D10" s="36" t="s">
        <v>121</v>
      </c>
      <c r="E10" s="30" t="s">
        <v>122</v>
      </c>
      <c r="F10" s="31">
        <f>F11+F12+F13+F14+F15+F16+F17</f>
        <v>143.47599400000001</v>
      </c>
      <c r="G10" s="31">
        <f>G11+G12+G13+G14+G15+G16+G17</f>
        <v>143.47599400000001</v>
      </c>
      <c r="H10" s="31">
        <f>H11+H12+H13+H14+H15+H16+H17</f>
        <v>143.47599400000001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</row>
    <row r="11" spans="1:30" ht="12.75" customHeight="1">
      <c r="A11" s="35" t="s">
        <v>123</v>
      </c>
      <c r="B11" s="35" t="s">
        <v>124</v>
      </c>
      <c r="C11" s="35" t="s">
        <v>125</v>
      </c>
      <c r="D11" s="36"/>
      <c r="E11" s="30" t="s">
        <v>126</v>
      </c>
      <c r="F11" s="31">
        <v>4.30296</v>
      </c>
      <c r="G11" s="31">
        <v>4.30296</v>
      </c>
      <c r="H11" s="31">
        <v>4.30296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</row>
    <row r="12" spans="1:30" ht="12.75" customHeight="1">
      <c r="A12" s="35" t="s">
        <v>123</v>
      </c>
      <c r="B12" s="35" t="s">
        <v>124</v>
      </c>
      <c r="C12" s="35" t="s">
        <v>124</v>
      </c>
      <c r="D12" s="36"/>
      <c r="E12" s="30" t="s">
        <v>127</v>
      </c>
      <c r="F12" s="31">
        <v>13.253598</v>
      </c>
      <c r="G12" s="31">
        <v>13.253598</v>
      </c>
      <c r="H12" s="31">
        <v>13.253598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</row>
    <row r="13" spans="1:30" ht="12.75" customHeight="1">
      <c r="A13" s="35" t="s">
        <v>123</v>
      </c>
      <c r="B13" s="35" t="s">
        <v>124</v>
      </c>
      <c r="C13" s="35" t="s">
        <v>128</v>
      </c>
      <c r="D13" s="36"/>
      <c r="E13" s="30" t="s">
        <v>129</v>
      </c>
      <c r="F13" s="31">
        <v>6.626799</v>
      </c>
      <c r="G13" s="31">
        <v>6.626799</v>
      </c>
      <c r="H13" s="31">
        <v>6.626799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</row>
    <row r="14" spans="1:30" ht="12.75" customHeight="1">
      <c r="A14" s="35" t="s">
        <v>130</v>
      </c>
      <c r="B14" s="35" t="s">
        <v>131</v>
      </c>
      <c r="C14" s="35" t="s">
        <v>125</v>
      </c>
      <c r="D14" s="36"/>
      <c r="E14" s="30" t="s">
        <v>132</v>
      </c>
      <c r="F14" s="31">
        <v>6.461129</v>
      </c>
      <c r="G14" s="31">
        <v>6.461129</v>
      </c>
      <c r="H14" s="31">
        <v>6.461129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</row>
    <row r="15" spans="1:30" ht="12.75" customHeight="1">
      <c r="A15" s="35" t="s">
        <v>133</v>
      </c>
      <c r="B15" s="35" t="s">
        <v>134</v>
      </c>
      <c r="C15" s="35" t="s">
        <v>135</v>
      </c>
      <c r="D15" s="36"/>
      <c r="E15" s="30" t="s">
        <v>136</v>
      </c>
      <c r="F15" s="31">
        <v>102.89131</v>
      </c>
      <c r="G15" s="31">
        <v>102.89131</v>
      </c>
      <c r="H15" s="31">
        <v>102.89131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</row>
    <row r="16" spans="1:30" ht="12.75" customHeight="1">
      <c r="A16" s="35" t="s">
        <v>137</v>
      </c>
      <c r="B16" s="35" t="s">
        <v>125</v>
      </c>
      <c r="C16" s="35" t="s">
        <v>134</v>
      </c>
      <c r="D16" s="36"/>
      <c r="E16" s="30" t="s">
        <v>138</v>
      </c>
      <c r="F16" s="31">
        <v>9.940198</v>
      </c>
      <c r="G16" s="31">
        <v>9.940198</v>
      </c>
      <c r="H16" s="31">
        <v>9.940198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</row>
    <row r="17" spans="1:30" ht="12.75" customHeight="1">
      <c r="A17" s="35"/>
      <c r="B17" s="35"/>
      <c r="C17" s="35"/>
      <c r="D17" s="36"/>
      <c r="E17" s="30"/>
      <c r="F17" s="31"/>
      <c r="G17" s="31"/>
      <c r="H17" s="31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12.75" customHeight="1">
      <c r="A18" s="9"/>
      <c r="B18" s="9"/>
      <c r="C18" s="9"/>
      <c r="D18" s="7"/>
      <c r="E18" s="46"/>
      <c r="F18" s="15"/>
      <c r="G18" s="15"/>
      <c r="H18" s="3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 customHeight="1">
      <c r="A19" s="9"/>
      <c r="B19" s="9"/>
      <c r="C19" s="9"/>
      <c r="D19" s="7"/>
      <c r="E19" s="4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 customHeight="1">
      <c r="A20" s="9"/>
      <c r="B20" s="9"/>
      <c r="C20" s="9"/>
      <c r="D20" s="9"/>
      <c r="E20" s="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 customHeight="1">
      <c r="A21" s="9"/>
      <c r="B21" s="9"/>
      <c r="C21" s="9"/>
      <c r="D21" s="7"/>
      <c r="E21" s="4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9"/>
      <c r="B22" s="9"/>
      <c r="C22" s="9"/>
      <c r="D22" s="7"/>
      <c r="E22" s="4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9"/>
      <c r="B23" s="9"/>
      <c r="C23" s="9"/>
      <c r="D23" s="7"/>
      <c r="E23" s="4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 customHeight="1">
      <c r="A24" s="9"/>
      <c r="B24" s="9"/>
      <c r="C24" s="9"/>
      <c r="D24" s="7"/>
      <c r="E24" s="4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 customHeight="1">
      <c r="A25" s="9"/>
      <c r="B25" s="9"/>
      <c r="C25" s="9"/>
      <c r="D25" s="7"/>
      <c r="E25" s="4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 customHeight="1">
      <c r="A26" s="9"/>
      <c r="B26" s="9"/>
      <c r="C26" s="9"/>
      <c r="D26" s="7"/>
      <c r="E26" s="4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 customHeight="1">
      <c r="A27" s="9"/>
      <c r="B27" s="9"/>
      <c r="C27" s="9"/>
      <c r="D27" s="7"/>
      <c r="E27" s="4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7:30" ht="12.75" customHeight="1"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</sheetData>
  <sheetProtection formatCells="0" formatColumns="0" formatRows="0" insertColumns="0" insertRows="0" insertHyperlinks="0" deleteColumns="0" deleteRows="0" sort="0" autoFilter="0" pivotTables="0"/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workbookViewId="0" topLeftCell="A1">
      <selection activeCell="A7" sqref="A7:K13"/>
    </sheetView>
  </sheetViews>
  <sheetFormatPr defaultColWidth="9.140625" defaultRowHeight="12.75" customHeight="1"/>
  <cols>
    <col min="1" max="4" width="7.7109375" style="16" customWidth="1"/>
    <col min="5" max="5" width="30.421875" style="16" customWidth="1"/>
    <col min="6" max="13" width="7.7109375" style="16" customWidth="1"/>
    <col min="14" max="25" width="7.7109375" style="0" customWidth="1"/>
  </cols>
  <sheetData>
    <row r="1" spans="1:2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X1" s="11" t="s">
        <v>139</v>
      </c>
      <c r="Y1" s="11"/>
    </row>
    <row r="2" spans="1:25" s="40" customFormat="1" ht="24" customHeight="1">
      <c r="A2" s="41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141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39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5"/>
      <c r="B7" s="35"/>
      <c r="C7" s="35"/>
      <c r="D7" s="36" t="s">
        <v>121</v>
      </c>
      <c r="E7" s="30" t="s">
        <v>122</v>
      </c>
      <c r="F7" s="37">
        <f>G7</f>
        <v>143.475994</v>
      </c>
      <c r="G7" s="37">
        <f>H7+I7+J7</f>
        <v>143.475994</v>
      </c>
      <c r="H7" s="37">
        <f>H8+H9+H10+H11+H12+H13+H14</f>
        <v>123.320334</v>
      </c>
      <c r="I7" s="37">
        <f aca="true" t="shared" si="0" ref="G7:O7">I8+I9+I10+I11+I12+I13</f>
        <v>15.9527</v>
      </c>
      <c r="J7" s="37">
        <f t="shared" si="0"/>
        <v>4.20296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42"/>
      <c r="V7" s="43"/>
      <c r="W7" s="43"/>
      <c r="X7" s="43"/>
      <c r="Y7" s="15"/>
    </row>
    <row r="8" spans="1:25" ht="12.75" customHeight="1">
      <c r="A8" s="35" t="s">
        <v>123</v>
      </c>
      <c r="B8" s="35" t="s">
        <v>124</v>
      </c>
      <c r="C8" s="35" t="s">
        <v>125</v>
      </c>
      <c r="D8" s="36"/>
      <c r="E8" s="30" t="s">
        <v>126</v>
      </c>
      <c r="F8" s="37">
        <f aca="true" t="shared" si="1" ref="F8:F14">G8</f>
        <v>4.30296</v>
      </c>
      <c r="G8" s="37">
        <f aca="true" t="shared" si="2" ref="G7:G12">H8+I8+J8+K8</f>
        <v>4.30296</v>
      </c>
      <c r="H8" s="37">
        <v>0</v>
      </c>
      <c r="I8" s="37">
        <v>0.1</v>
      </c>
      <c r="J8" s="37">
        <v>4.20296</v>
      </c>
      <c r="K8" s="37">
        <v>0</v>
      </c>
      <c r="L8" s="37">
        <f aca="true" t="shared" si="3" ref="J8:O8">L9+L10+L11+L12+L13+L14</f>
        <v>0</v>
      </c>
      <c r="M8" s="37">
        <f t="shared" si="3"/>
        <v>0</v>
      </c>
      <c r="N8" s="37">
        <f t="shared" si="3"/>
        <v>0</v>
      </c>
      <c r="O8" s="37">
        <f t="shared" si="3"/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42"/>
      <c r="V8" s="43"/>
      <c r="W8" s="43"/>
      <c r="X8" s="43"/>
      <c r="Y8" s="15"/>
    </row>
    <row r="9" spans="1:25" ht="12.75" customHeight="1">
      <c r="A9" s="35" t="s">
        <v>123</v>
      </c>
      <c r="B9" s="35" t="s">
        <v>124</v>
      </c>
      <c r="C9" s="35" t="s">
        <v>124</v>
      </c>
      <c r="D9" s="36"/>
      <c r="E9" s="30" t="s">
        <v>127</v>
      </c>
      <c r="F9" s="37">
        <f t="shared" si="1"/>
        <v>13.253598</v>
      </c>
      <c r="G9" s="37">
        <f t="shared" si="2"/>
        <v>13.253598</v>
      </c>
      <c r="H9" s="37">
        <v>13.253598</v>
      </c>
      <c r="I9" s="37">
        <v>0</v>
      </c>
      <c r="J9" s="37">
        <v>0</v>
      </c>
      <c r="K9" s="37">
        <v>0</v>
      </c>
      <c r="L9" s="37">
        <f aca="true" t="shared" si="4" ref="J9:O9">L10+L11+L12+L13+L14+L15</f>
        <v>0</v>
      </c>
      <c r="M9" s="37">
        <f t="shared" si="4"/>
        <v>0</v>
      </c>
      <c r="N9" s="37">
        <f t="shared" si="4"/>
        <v>0</v>
      </c>
      <c r="O9" s="37">
        <f t="shared" si="4"/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42"/>
      <c r="V9" s="43"/>
      <c r="W9" s="43"/>
      <c r="X9" s="43"/>
      <c r="Y9" s="15"/>
    </row>
    <row r="10" spans="1:25" ht="12.75" customHeight="1">
      <c r="A10" s="35" t="s">
        <v>123</v>
      </c>
      <c r="B10" s="35" t="s">
        <v>124</v>
      </c>
      <c r="C10" s="35" t="s">
        <v>128</v>
      </c>
      <c r="D10" s="36"/>
      <c r="E10" s="30" t="s">
        <v>129</v>
      </c>
      <c r="F10" s="37">
        <f t="shared" si="1"/>
        <v>6.626799</v>
      </c>
      <c r="G10" s="37">
        <f t="shared" si="2"/>
        <v>6.626799</v>
      </c>
      <c r="H10" s="37">
        <v>6.626799</v>
      </c>
      <c r="I10" s="37">
        <v>0</v>
      </c>
      <c r="J10" s="37">
        <v>0</v>
      </c>
      <c r="K10" s="37">
        <v>0</v>
      </c>
      <c r="L10" s="37">
        <f aca="true" t="shared" si="5" ref="J10:O10">L11+L12+L13+L14+L15+L16</f>
        <v>0</v>
      </c>
      <c r="M10" s="37">
        <f t="shared" si="5"/>
        <v>0</v>
      </c>
      <c r="N10" s="37">
        <f t="shared" si="5"/>
        <v>0</v>
      </c>
      <c r="O10" s="37">
        <f t="shared" si="5"/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42"/>
      <c r="V10" s="43"/>
      <c r="W10" s="43"/>
      <c r="X10" s="43"/>
      <c r="Y10" s="15"/>
    </row>
    <row r="11" spans="1:25" ht="12.75" customHeight="1">
      <c r="A11" s="35" t="s">
        <v>130</v>
      </c>
      <c r="B11" s="35" t="s">
        <v>131</v>
      </c>
      <c r="C11" s="35" t="s">
        <v>125</v>
      </c>
      <c r="D11" s="36"/>
      <c r="E11" s="30" t="s">
        <v>132</v>
      </c>
      <c r="F11" s="37">
        <f t="shared" si="1"/>
        <v>6.461129</v>
      </c>
      <c r="G11" s="37">
        <f>H11+I11</f>
        <v>6.461129</v>
      </c>
      <c r="H11" s="37">
        <v>6.461129</v>
      </c>
      <c r="I11" s="37">
        <v>0</v>
      </c>
      <c r="J11" s="37">
        <v>0</v>
      </c>
      <c r="K11" s="37">
        <v>0</v>
      </c>
      <c r="L11" s="37">
        <f aca="true" t="shared" si="6" ref="J11:O11">L12+L13+L14+L15+L16+L17</f>
        <v>0</v>
      </c>
      <c r="M11" s="37">
        <f t="shared" si="6"/>
        <v>0</v>
      </c>
      <c r="N11" s="37">
        <f t="shared" si="6"/>
        <v>0</v>
      </c>
      <c r="O11" s="37">
        <f t="shared" si="6"/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42"/>
      <c r="V11" s="43"/>
      <c r="W11" s="43"/>
      <c r="X11" s="43"/>
      <c r="Y11" s="15"/>
    </row>
    <row r="12" spans="1:25" ht="12.75" customHeight="1">
      <c r="A12" s="35" t="s">
        <v>133</v>
      </c>
      <c r="B12" s="35" t="s">
        <v>134</v>
      </c>
      <c r="C12" s="35" t="s">
        <v>135</v>
      </c>
      <c r="D12" s="36"/>
      <c r="E12" s="30" t="s">
        <v>136</v>
      </c>
      <c r="F12" s="37">
        <f t="shared" si="1"/>
        <v>102.89131</v>
      </c>
      <c r="G12" s="37">
        <f t="shared" si="2"/>
        <v>102.89131</v>
      </c>
      <c r="H12" s="37">
        <v>87.03861</v>
      </c>
      <c r="I12" s="37">
        <v>15.8527</v>
      </c>
      <c r="J12" s="37">
        <v>0</v>
      </c>
      <c r="K12" s="37">
        <v>0</v>
      </c>
      <c r="L12" s="37">
        <f aca="true" t="shared" si="7" ref="J12:O12">L13+L14+L15+L16+L17+L18</f>
        <v>0</v>
      </c>
      <c r="M12" s="37">
        <f t="shared" si="7"/>
        <v>0</v>
      </c>
      <c r="N12" s="37">
        <f t="shared" si="7"/>
        <v>0</v>
      </c>
      <c r="O12" s="37">
        <f t="shared" si="7"/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42"/>
      <c r="V12" s="43"/>
      <c r="W12" s="43"/>
      <c r="X12" s="43"/>
      <c r="Y12" s="15"/>
    </row>
    <row r="13" spans="1:25" ht="12.75" customHeight="1">
      <c r="A13" s="35" t="s">
        <v>137</v>
      </c>
      <c r="B13" s="35" t="s">
        <v>125</v>
      </c>
      <c r="C13" s="35" t="s">
        <v>134</v>
      </c>
      <c r="D13" s="36"/>
      <c r="E13" s="30" t="s">
        <v>138</v>
      </c>
      <c r="F13" s="37">
        <f t="shared" si="1"/>
        <v>9.940198</v>
      </c>
      <c r="G13" s="15">
        <f>H13+I13</f>
        <v>9.940198</v>
      </c>
      <c r="H13" s="15">
        <v>9.940198</v>
      </c>
      <c r="I13" s="15">
        <v>0</v>
      </c>
      <c r="J13" s="15">
        <v>0</v>
      </c>
      <c r="K13" s="15">
        <v>0</v>
      </c>
      <c r="L13" s="15">
        <v>0</v>
      </c>
      <c r="M13" s="37">
        <f aca="true" t="shared" si="8" ref="M13:O13">M14+M15+M16+M17+M18+M19</f>
        <v>0</v>
      </c>
      <c r="N13" s="37">
        <f t="shared" si="8"/>
        <v>0</v>
      </c>
      <c r="O13" s="37">
        <f t="shared" si="8"/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15"/>
      <c r="V13" s="15"/>
      <c r="W13" s="15"/>
      <c r="X13" s="15"/>
      <c r="Y13" s="15"/>
    </row>
    <row r="14" spans="1:25" ht="12.75" customHeight="1">
      <c r="A14" s="35"/>
      <c r="B14" s="35"/>
      <c r="C14" s="35"/>
      <c r="D14" s="36"/>
      <c r="E14" s="30"/>
      <c r="F14" s="37"/>
      <c r="G14" s="15"/>
      <c r="H14" s="15"/>
      <c r="I14" s="15"/>
      <c r="J14" s="15"/>
      <c r="K14" s="15"/>
      <c r="L14" s="15"/>
      <c r="M14" s="37"/>
      <c r="N14" s="37"/>
      <c r="O14" s="37"/>
      <c r="P14" s="37"/>
      <c r="Q14" s="37"/>
      <c r="R14" s="37"/>
      <c r="S14" s="37"/>
      <c r="T14" s="37"/>
      <c r="U14" s="15"/>
      <c r="V14" s="15"/>
      <c r="W14" s="15"/>
      <c r="X14" s="15"/>
      <c r="Y14" s="15"/>
    </row>
    <row r="15" spans="1:25" ht="12.75" customHeight="1">
      <c r="A15" s="7"/>
      <c r="B15" s="7"/>
      <c r="C15" s="7"/>
      <c r="D15" s="9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 customHeight="1">
      <c r="A17" s="7"/>
      <c r="B17" s="7"/>
      <c r="C17" s="7"/>
      <c r="D17" s="9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 customHeight="1">
      <c r="A18" s="7"/>
      <c r="B18" s="7"/>
      <c r="C18" s="7"/>
      <c r="D18" s="9"/>
      <c r="E18" s="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 customHeight="1">
      <c r="A19" s="7"/>
      <c r="B19" s="7"/>
      <c r="C19" s="7"/>
      <c r="D19" s="9"/>
      <c r="E19" s="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 customHeight="1">
      <c r="A20" s="7"/>
      <c r="B20" s="7"/>
      <c r="C20" s="7"/>
      <c r="D20" s="9"/>
      <c r="E20" s="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 customHeight="1">
      <c r="A21" s="7"/>
      <c r="B21" s="7"/>
      <c r="C21" s="7"/>
      <c r="D21" s="9"/>
      <c r="E21" s="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 customHeight="1">
      <c r="A22" s="7"/>
      <c r="B22" s="7"/>
      <c r="C22" s="7"/>
      <c r="D22" s="9"/>
      <c r="E22" s="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 customHeight="1">
      <c r="A23" s="7"/>
      <c r="B23" s="7"/>
      <c r="C23" s="7"/>
      <c r="D23" s="9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 customHeight="1">
      <c r="A24" s="7"/>
      <c r="B24" s="7"/>
      <c r="C24" s="7"/>
      <c r="D24" s="7"/>
      <c r="E24" s="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 customHeight="1">
      <c r="A25" s="7"/>
      <c r="B25" s="7"/>
      <c r="C25" s="7"/>
      <c r="D25" s="9"/>
      <c r="E25" s="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 customHeight="1">
      <c r="A26" s="7"/>
      <c r="B26" s="7"/>
      <c r="C26" s="7"/>
      <c r="D26" s="9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 customHeight="1">
      <c r="A27" s="7"/>
      <c r="B27" s="7"/>
      <c r="C27" s="7"/>
      <c r="D27" s="9"/>
      <c r="E27" s="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 customHeight="1">
      <c r="A28" s="7"/>
      <c r="B28" s="7"/>
      <c r="C28" s="7"/>
      <c r="D28" s="9"/>
      <c r="E28" s="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 customHeight="1">
      <c r="A29" s="7"/>
      <c r="B29" s="7"/>
      <c r="C29" s="7"/>
      <c r="D29" s="9"/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 customHeight="1">
      <c r="A30" s="7"/>
      <c r="B30" s="7"/>
      <c r="C30" s="7"/>
      <c r="D30" s="9"/>
      <c r="E30" s="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H29" sqref="H29"/>
    </sheetView>
  </sheetViews>
  <sheetFormatPr defaultColWidth="9.140625" defaultRowHeight="12.75" customHeight="1"/>
  <cols>
    <col min="1" max="1" width="25.8515625" style="16" customWidth="1"/>
    <col min="2" max="2" width="17.7109375" style="16" customWidth="1"/>
    <col min="3" max="3" width="35.00390625" style="16" customWidth="1"/>
    <col min="4" max="4" width="14.140625" style="16" customWidth="1"/>
    <col min="5" max="5" width="9.140625" style="16" customWidth="1"/>
  </cols>
  <sheetData>
    <row r="1" s="16" customFormat="1" ht="15" customHeight="1">
      <c r="F1" s="11" t="s">
        <v>157</v>
      </c>
    </row>
    <row r="2" spans="1:7" ht="22.5" customHeight="1">
      <c r="A2" s="2" t="s">
        <v>158</v>
      </c>
      <c r="B2" s="2"/>
      <c r="C2" s="2"/>
      <c r="D2" s="2"/>
      <c r="E2" s="2"/>
      <c r="F2" s="2"/>
      <c r="G2" s="2"/>
    </row>
    <row r="3" spans="1:7" ht="12.75" customHeight="1">
      <c r="A3" s="1"/>
      <c r="B3" s="1"/>
      <c r="C3" s="1"/>
      <c r="D3" s="1"/>
      <c r="E3" s="1"/>
      <c r="F3" s="1"/>
      <c r="G3" s="11" t="s">
        <v>3</v>
      </c>
    </row>
    <row r="4" spans="1:7" ht="12.75" customHeight="1">
      <c r="A4" s="39" t="s">
        <v>159</v>
      </c>
      <c r="B4" s="39"/>
      <c r="C4" s="39" t="s">
        <v>160</v>
      </c>
      <c r="D4" s="39"/>
      <c r="E4" s="39"/>
      <c r="F4" s="39"/>
      <c r="G4" s="39"/>
    </row>
    <row r="5" spans="1:7" ht="12.75" customHeight="1">
      <c r="A5" s="3" t="s">
        <v>161</v>
      </c>
      <c r="B5" s="3" t="s">
        <v>162</v>
      </c>
      <c r="C5" s="3" t="s">
        <v>163</v>
      </c>
      <c r="D5" s="3" t="s">
        <v>99</v>
      </c>
      <c r="E5" s="3" t="s">
        <v>164</v>
      </c>
      <c r="F5" s="3" t="s">
        <v>165</v>
      </c>
      <c r="G5" s="3" t="s">
        <v>166</v>
      </c>
    </row>
    <row r="6" spans="1:7" ht="12.75" customHeight="1">
      <c r="A6" s="9" t="s">
        <v>167</v>
      </c>
      <c r="B6" s="38">
        <v>143.475994</v>
      </c>
      <c r="C6" s="9" t="s">
        <v>168</v>
      </c>
      <c r="D6" s="38">
        <f aca="true" t="shared" si="0" ref="D6:D33">SUM(E6:G6)</f>
        <v>0</v>
      </c>
      <c r="E6" s="38"/>
      <c r="F6" s="38"/>
      <c r="G6" s="38"/>
    </row>
    <row r="7" spans="1:7" ht="12.75" customHeight="1">
      <c r="A7" s="9" t="s">
        <v>169</v>
      </c>
      <c r="B7" s="38"/>
      <c r="C7" s="9" t="s">
        <v>170</v>
      </c>
      <c r="D7" s="38">
        <f t="shared" si="0"/>
        <v>0</v>
      </c>
      <c r="E7" s="38"/>
      <c r="F7" s="38"/>
      <c r="G7" s="38"/>
    </row>
    <row r="8" spans="1:7" ht="12.75" customHeight="1">
      <c r="A8" s="9" t="s">
        <v>171</v>
      </c>
      <c r="B8" s="38"/>
      <c r="C8" s="9" t="s">
        <v>172</v>
      </c>
      <c r="D8" s="38">
        <f t="shared" si="0"/>
        <v>0</v>
      </c>
      <c r="E8" s="38"/>
      <c r="F8" s="38"/>
      <c r="G8" s="38"/>
    </row>
    <row r="9" spans="1:7" ht="12.75" customHeight="1">
      <c r="A9" s="9"/>
      <c r="B9" s="38"/>
      <c r="C9" s="9" t="s">
        <v>173</v>
      </c>
      <c r="D9" s="38">
        <f t="shared" si="0"/>
        <v>0</v>
      </c>
      <c r="E9" s="38"/>
      <c r="F9" s="38"/>
      <c r="G9" s="38"/>
    </row>
    <row r="10" spans="1:7" ht="12.75" customHeight="1">
      <c r="A10" s="9"/>
      <c r="B10" s="38"/>
      <c r="C10" s="9" t="s">
        <v>174</v>
      </c>
      <c r="D10" s="38">
        <f t="shared" si="0"/>
        <v>0</v>
      </c>
      <c r="E10" s="38"/>
      <c r="F10" s="38"/>
      <c r="G10" s="38"/>
    </row>
    <row r="11" spans="1:7" ht="12.75" customHeight="1">
      <c r="A11" s="9"/>
      <c r="B11" s="38"/>
      <c r="C11" s="9" t="s">
        <v>175</v>
      </c>
      <c r="D11" s="38">
        <f t="shared" si="0"/>
        <v>0</v>
      </c>
      <c r="E11" s="38"/>
      <c r="F11" s="38"/>
      <c r="G11" s="38"/>
    </row>
    <row r="12" spans="1:7" ht="12.75" customHeight="1">
      <c r="A12" s="9"/>
      <c r="B12" s="38"/>
      <c r="C12" s="9" t="s">
        <v>176</v>
      </c>
      <c r="D12" s="38">
        <f t="shared" si="0"/>
        <v>0</v>
      </c>
      <c r="E12" s="38"/>
      <c r="F12" s="38"/>
      <c r="G12" s="38"/>
    </row>
    <row r="13" spans="1:7" ht="12.75" customHeight="1">
      <c r="A13" s="9"/>
      <c r="B13" s="38"/>
      <c r="C13" s="9" t="s">
        <v>177</v>
      </c>
      <c r="D13" s="38">
        <f t="shared" si="0"/>
        <v>24.183357</v>
      </c>
      <c r="E13" s="38">
        <v>24.183357</v>
      </c>
      <c r="F13" s="38"/>
      <c r="G13" s="38"/>
    </row>
    <row r="14" spans="1:7" ht="12.75" customHeight="1">
      <c r="A14" s="9"/>
      <c r="B14" s="38"/>
      <c r="C14" s="9" t="s">
        <v>178</v>
      </c>
      <c r="D14" s="38">
        <f t="shared" si="0"/>
        <v>6.461129</v>
      </c>
      <c r="E14" s="38">
        <v>6.461129</v>
      </c>
      <c r="F14" s="38"/>
      <c r="G14" s="38"/>
    </row>
    <row r="15" spans="1:7" ht="12.75" customHeight="1">
      <c r="A15" s="9"/>
      <c r="B15" s="38"/>
      <c r="C15" s="9" t="s">
        <v>179</v>
      </c>
      <c r="D15" s="38">
        <f t="shared" si="0"/>
        <v>0</v>
      </c>
      <c r="E15" s="38"/>
      <c r="F15" s="38"/>
      <c r="G15" s="38"/>
    </row>
    <row r="16" spans="1:7" ht="12.75" customHeight="1">
      <c r="A16" s="9"/>
      <c r="B16" s="38"/>
      <c r="C16" s="9" t="s">
        <v>180</v>
      </c>
      <c r="D16" s="38">
        <f t="shared" si="0"/>
        <v>0</v>
      </c>
      <c r="E16" s="38"/>
      <c r="F16" s="38"/>
      <c r="G16" s="38"/>
    </row>
    <row r="17" spans="1:7" ht="12.75" customHeight="1">
      <c r="A17" s="9"/>
      <c r="B17" s="38"/>
      <c r="C17" s="9" t="s">
        <v>181</v>
      </c>
      <c r="D17" s="38">
        <f t="shared" si="0"/>
        <v>102.89131</v>
      </c>
      <c r="E17" s="38">
        <v>102.89131</v>
      </c>
      <c r="F17" s="38"/>
      <c r="G17" s="38"/>
    </row>
    <row r="18" spans="1:7" ht="12.75" customHeight="1">
      <c r="A18" s="9"/>
      <c r="B18" s="38"/>
      <c r="C18" s="9" t="s">
        <v>182</v>
      </c>
      <c r="D18" s="38">
        <f t="shared" si="0"/>
        <v>0</v>
      </c>
      <c r="E18" s="38"/>
      <c r="F18" s="38"/>
      <c r="G18" s="38"/>
    </row>
    <row r="19" spans="1:7" ht="12.75" customHeight="1">
      <c r="A19" s="9"/>
      <c r="B19" s="38"/>
      <c r="C19" s="9" t="s">
        <v>183</v>
      </c>
      <c r="D19" s="38">
        <f t="shared" si="0"/>
        <v>0</v>
      </c>
      <c r="E19" s="38"/>
      <c r="F19" s="38"/>
      <c r="G19" s="38"/>
    </row>
    <row r="20" spans="1:7" ht="12.75" customHeight="1">
      <c r="A20" s="9"/>
      <c r="B20" s="38"/>
      <c r="C20" s="9" t="s">
        <v>184</v>
      </c>
      <c r="D20" s="38">
        <f t="shared" si="0"/>
        <v>0</v>
      </c>
      <c r="E20" s="38"/>
      <c r="F20" s="38"/>
      <c r="G20" s="38"/>
    </row>
    <row r="21" spans="1:7" ht="12.75" customHeight="1">
      <c r="A21" s="9"/>
      <c r="B21" s="38"/>
      <c r="C21" s="9" t="s">
        <v>185</v>
      </c>
      <c r="D21" s="38">
        <f t="shared" si="0"/>
        <v>0</v>
      </c>
      <c r="E21" s="38"/>
      <c r="F21" s="38"/>
      <c r="G21" s="38"/>
    </row>
    <row r="22" spans="1:7" ht="12.75" customHeight="1">
      <c r="A22" s="9"/>
      <c r="B22" s="38"/>
      <c r="C22" s="9" t="s">
        <v>186</v>
      </c>
      <c r="D22" s="38">
        <f t="shared" si="0"/>
        <v>0</v>
      </c>
      <c r="E22" s="38"/>
      <c r="F22" s="38"/>
      <c r="G22" s="38"/>
    </row>
    <row r="23" spans="1:7" ht="12.75" customHeight="1">
      <c r="A23" s="9"/>
      <c r="B23" s="38"/>
      <c r="C23" s="9" t="s">
        <v>187</v>
      </c>
      <c r="D23" s="38">
        <f t="shared" si="0"/>
        <v>0</v>
      </c>
      <c r="E23" s="38"/>
      <c r="F23" s="38"/>
      <c r="G23" s="38"/>
    </row>
    <row r="24" spans="1:7" ht="12.75" customHeight="1">
      <c r="A24" s="9"/>
      <c r="B24" s="38"/>
      <c r="C24" s="9" t="s">
        <v>188</v>
      </c>
      <c r="D24" s="38">
        <f t="shared" si="0"/>
        <v>9.940198</v>
      </c>
      <c r="E24" s="38">
        <v>9.940198</v>
      </c>
      <c r="F24" s="38"/>
      <c r="G24" s="38"/>
    </row>
    <row r="25" spans="1:7" ht="12.75" customHeight="1">
      <c r="A25" s="9"/>
      <c r="B25" s="38"/>
      <c r="C25" s="9" t="s">
        <v>189</v>
      </c>
      <c r="D25" s="38">
        <f t="shared" si="0"/>
        <v>0</v>
      </c>
      <c r="E25" s="38"/>
      <c r="F25" s="38"/>
      <c r="G25" s="38"/>
    </row>
    <row r="26" spans="1:7" ht="12.75" customHeight="1">
      <c r="A26" s="9"/>
      <c r="B26" s="38"/>
      <c r="C26" s="9" t="s">
        <v>190</v>
      </c>
      <c r="D26" s="38">
        <f t="shared" si="0"/>
        <v>0</v>
      </c>
      <c r="E26" s="38"/>
      <c r="F26" s="38"/>
      <c r="G26" s="38"/>
    </row>
    <row r="27" spans="1:7" ht="12.75" customHeight="1">
      <c r="A27" s="9"/>
      <c r="B27" s="38"/>
      <c r="C27" s="9" t="s">
        <v>191</v>
      </c>
      <c r="D27" s="38">
        <f t="shared" si="0"/>
        <v>0</v>
      </c>
      <c r="E27" s="38"/>
      <c r="F27" s="38"/>
      <c r="G27" s="38"/>
    </row>
    <row r="28" spans="1:7" ht="12.75" customHeight="1">
      <c r="A28" s="9"/>
      <c r="B28" s="38"/>
      <c r="C28" s="9" t="s">
        <v>192</v>
      </c>
      <c r="D28" s="38">
        <f t="shared" si="0"/>
        <v>0</v>
      </c>
      <c r="E28" s="38"/>
      <c r="F28" s="38"/>
      <c r="G28" s="38"/>
    </row>
    <row r="29" spans="1:7" ht="12.75" customHeight="1">
      <c r="A29" s="9"/>
      <c r="B29" s="38"/>
      <c r="C29" s="9" t="s">
        <v>193</v>
      </c>
      <c r="D29" s="38">
        <f t="shared" si="0"/>
        <v>0</v>
      </c>
      <c r="E29" s="38"/>
      <c r="F29" s="38"/>
      <c r="G29" s="38"/>
    </row>
    <row r="30" spans="1:7" ht="12.75" customHeight="1">
      <c r="A30" s="9"/>
      <c r="B30" s="38"/>
      <c r="C30" s="9" t="s">
        <v>194</v>
      </c>
      <c r="D30" s="38">
        <f t="shared" si="0"/>
        <v>0</v>
      </c>
      <c r="E30" s="38"/>
      <c r="F30" s="38"/>
      <c r="G30" s="38"/>
    </row>
    <row r="31" spans="1:7" ht="12.75" customHeight="1">
      <c r="A31" s="9"/>
      <c r="B31" s="38"/>
      <c r="C31" s="9" t="s">
        <v>195</v>
      </c>
      <c r="D31" s="38">
        <f t="shared" si="0"/>
        <v>0</v>
      </c>
      <c r="E31" s="38"/>
      <c r="F31" s="38"/>
      <c r="G31" s="38"/>
    </row>
    <row r="32" spans="1:7" ht="12.75" customHeight="1">
      <c r="A32" s="9"/>
      <c r="B32" s="38"/>
      <c r="C32" s="9" t="s">
        <v>196</v>
      </c>
      <c r="D32" s="38">
        <f t="shared" si="0"/>
        <v>0</v>
      </c>
      <c r="E32" s="38"/>
      <c r="F32" s="38"/>
      <c r="G32" s="38"/>
    </row>
    <row r="33" spans="1:7" ht="12.75" customHeight="1">
      <c r="A33" s="9"/>
      <c r="B33" s="38"/>
      <c r="C33" s="9" t="s">
        <v>197</v>
      </c>
      <c r="D33" s="38">
        <f t="shared" si="0"/>
        <v>0</v>
      </c>
      <c r="E33" s="38"/>
      <c r="F33" s="38"/>
      <c r="G33" s="38"/>
    </row>
    <row r="34" spans="1:7" ht="12.75" customHeight="1">
      <c r="A34" s="39" t="s">
        <v>68</v>
      </c>
      <c r="B34" s="38">
        <f aca="true" t="shared" si="1" ref="B34:G34">SUM(B6:B33)</f>
        <v>143.475994</v>
      </c>
      <c r="C34" s="39" t="s">
        <v>69</v>
      </c>
      <c r="D34" s="38">
        <f t="shared" si="1"/>
        <v>143.47599400000001</v>
      </c>
      <c r="E34" s="38">
        <f t="shared" si="1"/>
        <v>143.47599400000001</v>
      </c>
      <c r="F34" s="38">
        <f t="shared" si="1"/>
        <v>0</v>
      </c>
      <c r="G34" s="38">
        <f t="shared" si="1"/>
        <v>0</v>
      </c>
    </row>
    <row r="35" spans="1:7" ht="12.75" customHeight="1">
      <c r="A35" s="9" t="s">
        <v>198</v>
      </c>
      <c r="B35" s="38">
        <f>SUM(B36:B38)</f>
        <v>0</v>
      </c>
      <c r="C35" s="9" t="s">
        <v>199</v>
      </c>
      <c r="D35" s="38"/>
      <c r="E35" s="38"/>
      <c r="F35" s="38"/>
      <c r="G35" s="38"/>
    </row>
    <row r="36" spans="1:7" ht="12.75" customHeight="1">
      <c r="A36" s="9" t="s">
        <v>200</v>
      </c>
      <c r="B36" s="38"/>
      <c r="C36" s="9"/>
      <c r="D36" s="38"/>
      <c r="E36" s="38"/>
      <c r="F36" s="38"/>
      <c r="G36" s="38"/>
    </row>
    <row r="37" spans="1:7" ht="12.75" customHeight="1">
      <c r="A37" s="9" t="s">
        <v>201</v>
      </c>
      <c r="B37" s="38"/>
      <c r="C37" s="9"/>
      <c r="D37" s="38"/>
      <c r="E37" s="38"/>
      <c r="F37" s="38"/>
      <c r="G37" s="38"/>
    </row>
    <row r="38" spans="1:7" ht="12.75" customHeight="1">
      <c r="A38" s="9" t="s">
        <v>202</v>
      </c>
      <c r="B38" s="38"/>
      <c r="C38" s="9"/>
      <c r="D38" s="38"/>
      <c r="E38" s="38"/>
      <c r="F38" s="38"/>
      <c r="G38" s="38"/>
    </row>
    <row r="39" spans="1:7" ht="12.75" customHeight="1">
      <c r="A39" s="39" t="s">
        <v>203</v>
      </c>
      <c r="B39" s="38">
        <f aca="true" t="shared" si="2" ref="B39:G39">B34+B35</f>
        <v>143.475994</v>
      </c>
      <c r="C39" s="39" t="s">
        <v>204</v>
      </c>
      <c r="D39" s="38">
        <f t="shared" si="2"/>
        <v>143.47599400000001</v>
      </c>
      <c r="E39" s="38">
        <f t="shared" si="2"/>
        <v>143.47599400000001</v>
      </c>
      <c r="F39" s="38">
        <f t="shared" si="2"/>
        <v>0</v>
      </c>
      <c r="G39" s="38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1">
      <selection activeCell="L26" sqref="L26"/>
    </sheetView>
  </sheetViews>
  <sheetFormatPr defaultColWidth="9.140625" defaultRowHeight="12.75" customHeight="1"/>
  <cols>
    <col min="1" max="1" width="11.7109375" style="16" customWidth="1"/>
    <col min="2" max="2" width="8.00390625" style="16" customWidth="1"/>
    <col min="3" max="3" width="8.421875" style="16" customWidth="1"/>
    <col min="4" max="4" width="8.140625" style="16" customWidth="1"/>
    <col min="5" max="5" width="32.140625" style="16" customWidth="1"/>
    <col min="6" max="6" width="9.7109375" style="16" customWidth="1"/>
    <col min="7" max="8" width="11.8515625" style="16" customWidth="1"/>
    <col min="9" max="9" width="12.8515625" style="16" customWidth="1"/>
    <col min="10" max="10" width="10.7109375" style="16" customWidth="1"/>
    <col min="11" max="11" width="11.7109375" style="16" customWidth="1"/>
    <col min="12" max="12" width="5.7109375" style="16" customWidth="1"/>
    <col min="13" max="14" width="5.7109375" style="0" customWidth="1"/>
    <col min="15" max="15" width="8.28125" style="0" customWidth="1"/>
    <col min="16" max="25" width="5.7109375" style="0" customWidth="1"/>
  </cols>
  <sheetData>
    <row r="1" spans="1:1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4"/>
      <c r="O1" s="11" t="s">
        <v>205</v>
      </c>
    </row>
    <row r="2" spans="1:25" ht="21" customHeight="1">
      <c r="A2" s="2" t="s">
        <v>206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207</v>
      </c>
      <c r="E4" s="3" t="s">
        <v>208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2"/>
      <c r="B7" s="32"/>
      <c r="C7" s="32"/>
      <c r="D7" s="32"/>
      <c r="E7" s="33" t="s">
        <v>209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2.75" customHeight="1">
      <c r="A8" s="35"/>
      <c r="B8" s="35"/>
      <c r="C8" s="35"/>
      <c r="D8" s="36" t="s">
        <v>121</v>
      </c>
      <c r="E8" s="30" t="s">
        <v>122</v>
      </c>
      <c r="F8" s="37">
        <f aca="true" t="shared" si="0" ref="F8:F14">G8</f>
        <v>143.475994</v>
      </c>
      <c r="G8" s="37">
        <f>H8+I8+J8</f>
        <v>143.475994</v>
      </c>
      <c r="H8" s="37">
        <f>H9+H10+H11+H12+H13+H14+H15</f>
        <v>123.320334</v>
      </c>
      <c r="I8" s="37">
        <f aca="true" t="shared" si="1" ref="I8:K8">I9+I10+I11+I12+I13+I14</f>
        <v>15.9527</v>
      </c>
      <c r="J8" s="37">
        <f t="shared" si="1"/>
        <v>4.20296</v>
      </c>
      <c r="K8" s="37">
        <f t="shared" si="1"/>
        <v>0</v>
      </c>
      <c r="L8" s="37">
        <f aca="true" t="shared" si="2" ref="I8:O8">L9+L10+L11+L12+L13+L14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8"/>
      <c r="V8" s="38"/>
      <c r="W8" s="38"/>
      <c r="X8" s="38"/>
      <c r="Y8" s="38"/>
    </row>
    <row r="9" spans="1:25" ht="12.75" customHeight="1">
      <c r="A9" s="35" t="s">
        <v>123</v>
      </c>
      <c r="B9" s="35" t="s">
        <v>124</v>
      </c>
      <c r="C9" s="35" t="s">
        <v>125</v>
      </c>
      <c r="D9" s="36"/>
      <c r="E9" s="30" t="s">
        <v>126</v>
      </c>
      <c r="F9" s="37">
        <f t="shared" si="0"/>
        <v>4.30296</v>
      </c>
      <c r="G9" s="37">
        <f aca="true" t="shared" si="3" ref="G9:G11">H9+I9+J9+K9</f>
        <v>4.30296</v>
      </c>
      <c r="H9" s="37">
        <v>0</v>
      </c>
      <c r="I9" s="37">
        <v>0.1</v>
      </c>
      <c r="J9" s="37">
        <v>4.20296</v>
      </c>
      <c r="K9" s="37">
        <v>0</v>
      </c>
      <c r="L9" s="37">
        <f aca="true" t="shared" si="4" ref="J9:O9">L10+L11+L12+L13+L14+L15</f>
        <v>0</v>
      </c>
      <c r="M9" s="37">
        <f t="shared" si="4"/>
        <v>0</v>
      </c>
      <c r="N9" s="37">
        <f t="shared" si="4"/>
        <v>0</v>
      </c>
      <c r="O9" s="37">
        <f t="shared" si="4"/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8"/>
      <c r="V9" s="38"/>
      <c r="W9" s="38"/>
      <c r="X9" s="38"/>
      <c r="Y9" s="38"/>
    </row>
    <row r="10" spans="1:25" ht="12.75" customHeight="1">
      <c r="A10" s="35" t="s">
        <v>123</v>
      </c>
      <c r="B10" s="35" t="s">
        <v>124</v>
      </c>
      <c r="C10" s="35" t="s">
        <v>124</v>
      </c>
      <c r="D10" s="36"/>
      <c r="E10" s="30" t="s">
        <v>127</v>
      </c>
      <c r="F10" s="37">
        <f t="shared" si="0"/>
        <v>13.253598</v>
      </c>
      <c r="G10" s="37">
        <f t="shared" si="3"/>
        <v>13.253598</v>
      </c>
      <c r="H10" s="37">
        <v>13.253598</v>
      </c>
      <c r="I10" s="37">
        <v>0</v>
      </c>
      <c r="J10" s="37">
        <v>0</v>
      </c>
      <c r="K10" s="37">
        <v>0</v>
      </c>
      <c r="L10" s="37">
        <f aca="true" t="shared" si="5" ref="J10:O10">L11+L12+L13+L14+L15+L16</f>
        <v>0</v>
      </c>
      <c r="M10" s="37">
        <f t="shared" si="5"/>
        <v>0</v>
      </c>
      <c r="N10" s="37">
        <f t="shared" si="5"/>
        <v>0</v>
      </c>
      <c r="O10" s="37">
        <f t="shared" si="5"/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8"/>
      <c r="V10" s="38"/>
      <c r="W10" s="38"/>
      <c r="X10" s="38"/>
      <c r="Y10" s="38"/>
    </row>
    <row r="11" spans="1:25" ht="12.75" customHeight="1">
      <c r="A11" s="35" t="s">
        <v>123</v>
      </c>
      <c r="B11" s="35" t="s">
        <v>124</v>
      </c>
      <c r="C11" s="35" t="s">
        <v>128</v>
      </c>
      <c r="D11" s="36"/>
      <c r="E11" s="30" t="s">
        <v>129</v>
      </c>
      <c r="F11" s="37">
        <f t="shared" si="0"/>
        <v>6.626799</v>
      </c>
      <c r="G11" s="37">
        <f t="shared" si="3"/>
        <v>6.626799</v>
      </c>
      <c r="H11" s="37">
        <v>6.626799</v>
      </c>
      <c r="I11" s="37">
        <v>0</v>
      </c>
      <c r="J11" s="37">
        <v>0</v>
      </c>
      <c r="K11" s="37">
        <v>0</v>
      </c>
      <c r="L11" s="37">
        <f aca="true" t="shared" si="6" ref="J11:O11">L12+L13+L14+L15+L16+L17</f>
        <v>0</v>
      </c>
      <c r="M11" s="37">
        <f t="shared" si="6"/>
        <v>0</v>
      </c>
      <c r="N11" s="37">
        <f t="shared" si="6"/>
        <v>0</v>
      </c>
      <c r="O11" s="37">
        <f t="shared" si="6"/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/>
      <c r="V11" s="38"/>
      <c r="W11" s="38"/>
      <c r="X11" s="38"/>
      <c r="Y11" s="38"/>
    </row>
    <row r="12" spans="1:25" ht="12.75" customHeight="1">
      <c r="A12" s="35" t="s">
        <v>130</v>
      </c>
      <c r="B12" s="35" t="s">
        <v>131</v>
      </c>
      <c r="C12" s="35" t="s">
        <v>125</v>
      </c>
      <c r="D12" s="36"/>
      <c r="E12" s="30" t="s">
        <v>132</v>
      </c>
      <c r="F12" s="37">
        <f t="shared" si="0"/>
        <v>6.461129</v>
      </c>
      <c r="G12" s="37">
        <f>H12+I12</f>
        <v>6.461129</v>
      </c>
      <c r="H12" s="37">
        <v>6.461129</v>
      </c>
      <c r="I12" s="37">
        <v>0</v>
      </c>
      <c r="J12" s="37">
        <v>0</v>
      </c>
      <c r="K12" s="37">
        <v>0</v>
      </c>
      <c r="L12" s="37">
        <f aca="true" t="shared" si="7" ref="J12:O12">L13+L14+L15+L16+L17+L18</f>
        <v>0</v>
      </c>
      <c r="M12" s="37">
        <f t="shared" si="7"/>
        <v>0</v>
      </c>
      <c r="N12" s="37">
        <f t="shared" si="7"/>
        <v>0</v>
      </c>
      <c r="O12" s="37">
        <f t="shared" si="7"/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/>
      <c r="V12" s="38"/>
      <c r="W12" s="38"/>
      <c r="X12" s="38"/>
      <c r="Y12" s="38"/>
    </row>
    <row r="13" spans="1:25" ht="12.75" customHeight="1">
      <c r="A13" s="35" t="s">
        <v>133</v>
      </c>
      <c r="B13" s="35" t="s">
        <v>134</v>
      </c>
      <c r="C13" s="35" t="s">
        <v>135</v>
      </c>
      <c r="D13" s="36"/>
      <c r="E13" s="30" t="s">
        <v>136</v>
      </c>
      <c r="F13" s="37">
        <f t="shared" si="0"/>
        <v>102.89131</v>
      </c>
      <c r="G13" s="37">
        <f>H13+I13+J13+K13</f>
        <v>102.89131</v>
      </c>
      <c r="H13" s="37">
        <v>87.03861</v>
      </c>
      <c r="I13" s="37">
        <v>15.8527</v>
      </c>
      <c r="J13" s="37">
        <v>0</v>
      </c>
      <c r="K13" s="37">
        <v>0</v>
      </c>
      <c r="L13" s="37">
        <f aca="true" t="shared" si="8" ref="J13:O13">L14+L15+L16+L17+L18+L19</f>
        <v>0</v>
      </c>
      <c r="M13" s="37">
        <f t="shared" si="8"/>
        <v>0</v>
      </c>
      <c r="N13" s="37">
        <f t="shared" si="8"/>
        <v>0</v>
      </c>
      <c r="O13" s="37">
        <f t="shared" si="8"/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/>
      <c r="V13" s="38"/>
      <c r="W13" s="38"/>
      <c r="X13" s="38"/>
      <c r="Y13" s="38"/>
    </row>
    <row r="14" spans="1:25" ht="12.75" customHeight="1">
      <c r="A14" s="35" t="s">
        <v>137</v>
      </c>
      <c r="B14" s="35" t="s">
        <v>125</v>
      </c>
      <c r="C14" s="35" t="s">
        <v>134</v>
      </c>
      <c r="D14" s="36"/>
      <c r="E14" s="30" t="s">
        <v>138</v>
      </c>
      <c r="F14" s="37">
        <f t="shared" si="0"/>
        <v>9.940198</v>
      </c>
      <c r="G14" s="15">
        <f>H14+I14</f>
        <v>9.940198</v>
      </c>
      <c r="H14" s="15">
        <v>9.940198</v>
      </c>
      <c r="I14" s="15">
        <v>0</v>
      </c>
      <c r="J14" s="15">
        <v>0</v>
      </c>
      <c r="K14" s="15">
        <v>0</v>
      </c>
      <c r="L14" s="37">
        <f aca="true" t="shared" si="9" ref="L14:O14">L15+L16+L17+L18+L19+L20</f>
        <v>0</v>
      </c>
      <c r="M14" s="37">
        <f t="shared" si="9"/>
        <v>0</v>
      </c>
      <c r="N14" s="37">
        <f t="shared" si="9"/>
        <v>0</v>
      </c>
      <c r="O14" s="37">
        <f t="shared" si="9"/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/>
      <c r="V14" s="38"/>
      <c r="W14" s="38"/>
      <c r="X14" s="38"/>
      <c r="Y14" s="38"/>
    </row>
    <row r="15" spans="1:25" ht="12.75" customHeight="1">
      <c r="A15" s="35"/>
      <c r="B15" s="35"/>
      <c r="C15" s="35"/>
      <c r="D15" s="36"/>
      <c r="E15" s="30"/>
      <c r="F15" s="3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8"/>
      <c r="V15" s="38"/>
      <c r="W15" s="38"/>
      <c r="X15" s="38"/>
      <c r="Y15" s="38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8"/>
      <c r="V16" s="38"/>
      <c r="W16" s="38"/>
      <c r="X16" s="38"/>
      <c r="Y16" s="38"/>
    </row>
    <row r="17" spans="1:25" ht="12.75" customHeight="1">
      <c r="A17" s="9"/>
      <c r="B17" s="9"/>
      <c r="C17" s="9"/>
      <c r="D17" s="9"/>
      <c r="E17" s="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2.75" customHeight="1">
      <c r="A18" s="9"/>
      <c r="B18" s="9"/>
      <c r="C18" s="9"/>
      <c r="D18" s="9"/>
      <c r="E18" s="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2.75" customHeight="1">
      <c r="A19" s="9"/>
      <c r="B19" s="9"/>
      <c r="C19" s="9"/>
      <c r="D19" s="9"/>
      <c r="E19" s="9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2.75" customHeight="1">
      <c r="A20" s="9"/>
      <c r="B20" s="9"/>
      <c r="C20" s="9"/>
      <c r="D20" s="9"/>
      <c r="E20" s="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2.75" customHeight="1">
      <c r="A21" s="9"/>
      <c r="B21" s="9"/>
      <c r="C21" s="9"/>
      <c r="D21" s="9"/>
      <c r="E21" s="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2.75" customHeight="1">
      <c r="A22" s="9"/>
      <c r="B22" s="9"/>
      <c r="C22" s="9"/>
      <c r="D22" s="9"/>
      <c r="E22" s="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</sheetData>
  <sheetProtection formatCells="0" formatColumns="0" formatRows="0" insertColumns="0" insertRows="0" insertHyperlinks="0" deleteColumns="0" deleteRows="0" sort="0" autoFilter="0" pivotTables="0"/>
  <mergeCells count="9"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12.00390625" style="16" customWidth="1"/>
    <col min="2" max="2" width="13.57421875" style="16" customWidth="1"/>
    <col min="3" max="3" width="37.00390625" style="16" customWidth="1"/>
    <col min="4" max="4" width="31.28125" style="16" customWidth="1"/>
    <col min="5" max="5" width="31.7109375" style="16" customWidth="1"/>
    <col min="6" max="6" width="33.140625" style="16" customWidth="1"/>
    <col min="7" max="7" width="9.140625" style="16" customWidth="1"/>
  </cols>
  <sheetData>
    <row r="1" spans="1:6" s="16" customFormat="1" ht="15" customHeight="1">
      <c r="A1" s="18"/>
      <c r="B1" s="18"/>
      <c r="C1" s="18"/>
      <c r="D1" s="18"/>
      <c r="E1" s="18"/>
      <c r="F1" s="24" t="s">
        <v>210</v>
      </c>
    </row>
    <row r="2" spans="1:6" s="16" customFormat="1" ht="25.5" customHeight="1">
      <c r="A2" s="25" t="s">
        <v>211</v>
      </c>
      <c r="B2" s="25"/>
      <c r="C2" s="25"/>
      <c r="D2" s="25"/>
      <c r="E2" s="25"/>
      <c r="F2" s="25"/>
    </row>
    <row r="3" spans="1:6" s="16" customFormat="1" ht="15" customHeight="1">
      <c r="A3" s="18"/>
      <c r="B3" s="18"/>
      <c r="C3" s="18"/>
      <c r="D3" s="18"/>
      <c r="E3" s="24"/>
      <c r="F3" s="24" t="s">
        <v>3</v>
      </c>
    </row>
    <row r="4" spans="1:6" s="16" customFormat="1" ht="13.5" customHeight="1">
      <c r="A4" s="26" t="s">
        <v>212</v>
      </c>
      <c r="B4" s="27"/>
      <c r="C4" s="28"/>
      <c r="D4" s="26" t="s">
        <v>213</v>
      </c>
      <c r="E4" s="27"/>
      <c r="F4" s="28"/>
    </row>
    <row r="5" spans="1:6" s="16" customFormat="1" ht="13.5" customHeight="1">
      <c r="A5" s="29" t="s">
        <v>89</v>
      </c>
      <c r="B5" s="29" t="s">
        <v>90</v>
      </c>
      <c r="C5" s="29" t="s">
        <v>214</v>
      </c>
      <c r="D5" s="29" t="s">
        <v>99</v>
      </c>
      <c r="E5" s="29" t="s">
        <v>215</v>
      </c>
      <c r="F5" s="29" t="s">
        <v>216</v>
      </c>
    </row>
    <row r="6" spans="1:6" s="16" customFormat="1" ht="13.5" customHeight="1">
      <c r="A6" s="29" t="s">
        <v>118</v>
      </c>
      <c r="B6" s="29" t="s">
        <v>118</v>
      </c>
      <c r="C6" s="29" t="s">
        <v>118</v>
      </c>
      <c r="D6" s="29">
        <v>1</v>
      </c>
      <c r="E6" s="29">
        <v>2</v>
      </c>
      <c r="F6" s="29">
        <v>3</v>
      </c>
    </row>
    <row r="7" spans="1:6" s="16" customFormat="1" ht="21.75" customHeight="1">
      <c r="A7" s="29"/>
      <c r="B7" s="29"/>
      <c r="C7" s="30" t="s">
        <v>99</v>
      </c>
      <c r="D7" s="31">
        <v>143.475994</v>
      </c>
      <c r="E7" s="31">
        <v>127.523294</v>
      </c>
      <c r="F7" s="31">
        <v>15.9527</v>
      </c>
    </row>
    <row r="8" spans="1:6" s="16" customFormat="1" ht="21.75" customHeight="1">
      <c r="A8" s="29" t="s">
        <v>217</v>
      </c>
      <c r="B8" s="29"/>
      <c r="C8" s="30" t="s">
        <v>145</v>
      </c>
      <c r="D8" s="31">
        <v>123.320334</v>
      </c>
      <c r="E8" s="31">
        <v>123.320334</v>
      </c>
      <c r="F8" s="31"/>
    </row>
    <row r="9" spans="1:6" s="16" customFormat="1" ht="21.75" customHeight="1">
      <c r="A9" s="29" t="s">
        <v>217</v>
      </c>
      <c r="B9" s="29" t="s">
        <v>134</v>
      </c>
      <c r="C9" s="30" t="s">
        <v>218</v>
      </c>
      <c r="D9" s="31">
        <v>37.4412</v>
      </c>
      <c r="E9" s="31">
        <v>37.4412</v>
      </c>
      <c r="F9" s="31"/>
    </row>
    <row r="10" spans="1:6" s="16" customFormat="1" ht="21.75" customHeight="1">
      <c r="A10" s="29" t="s">
        <v>217</v>
      </c>
      <c r="B10" s="29" t="s">
        <v>125</v>
      </c>
      <c r="C10" s="30" t="s">
        <v>219</v>
      </c>
      <c r="D10" s="31">
        <v>14.5056</v>
      </c>
      <c r="E10" s="31">
        <v>14.5056</v>
      </c>
      <c r="F10" s="31"/>
    </row>
    <row r="11" spans="1:6" s="16" customFormat="1" ht="21.75" customHeight="1">
      <c r="A11" s="29" t="s">
        <v>217</v>
      </c>
      <c r="B11" s="29" t="s">
        <v>220</v>
      </c>
      <c r="C11" s="30" t="s">
        <v>221</v>
      </c>
      <c r="D11" s="31">
        <v>34.5228</v>
      </c>
      <c r="E11" s="31">
        <v>34.5228</v>
      </c>
      <c r="F11" s="31"/>
    </row>
    <row r="12" spans="1:6" s="16" customFormat="1" ht="21.75" customHeight="1">
      <c r="A12" s="29" t="s">
        <v>217</v>
      </c>
      <c r="B12" s="29" t="s">
        <v>222</v>
      </c>
      <c r="C12" s="30" t="s">
        <v>223</v>
      </c>
      <c r="D12" s="31">
        <v>13.253598</v>
      </c>
      <c r="E12" s="31">
        <v>13.253598</v>
      </c>
      <c r="F12" s="31"/>
    </row>
    <row r="13" spans="1:6" s="16" customFormat="1" ht="21.75" customHeight="1">
      <c r="A13" s="29" t="s">
        <v>217</v>
      </c>
      <c r="B13" s="29" t="s">
        <v>224</v>
      </c>
      <c r="C13" s="30" t="s">
        <v>225</v>
      </c>
      <c r="D13" s="31">
        <v>6.626799</v>
      </c>
      <c r="E13" s="31">
        <v>6.626799</v>
      </c>
      <c r="F13" s="31"/>
    </row>
    <row r="14" spans="1:6" s="16" customFormat="1" ht="21.75" customHeight="1">
      <c r="A14" s="29" t="s">
        <v>217</v>
      </c>
      <c r="B14" s="29" t="s">
        <v>226</v>
      </c>
      <c r="C14" s="30" t="s">
        <v>227</v>
      </c>
      <c r="D14" s="31">
        <v>6.461129</v>
      </c>
      <c r="E14" s="31">
        <v>6.461129</v>
      </c>
      <c r="F14" s="31"/>
    </row>
    <row r="15" spans="1:6" s="16" customFormat="1" ht="21.75" customHeight="1">
      <c r="A15" s="29" t="s">
        <v>217</v>
      </c>
      <c r="B15" s="29" t="s">
        <v>228</v>
      </c>
      <c r="C15" s="30" t="s">
        <v>229</v>
      </c>
      <c r="D15" s="31">
        <v>0.56901</v>
      </c>
      <c r="E15" s="31">
        <v>0.56901</v>
      </c>
      <c r="F15" s="31"/>
    </row>
    <row r="16" spans="1:6" s="16" customFormat="1" ht="21.75" customHeight="1">
      <c r="A16" s="29" t="s">
        <v>217</v>
      </c>
      <c r="B16" s="29" t="s">
        <v>230</v>
      </c>
      <c r="C16" s="30" t="s">
        <v>138</v>
      </c>
      <c r="D16" s="31">
        <v>9.940198</v>
      </c>
      <c r="E16" s="31">
        <v>9.940198</v>
      </c>
      <c r="F16" s="31"/>
    </row>
    <row r="17" spans="1:6" s="16" customFormat="1" ht="21.75" customHeight="1">
      <c r="A17" s="29" t="s">
        <v>231</v>
      </c>
      <c r="B17" s="29"/>
      <c r="C17" s="30" t="s">
        <v>146</v>
      </c>
      <c r="D17" s="31">
        <v>15.9527</v>
      </c>
      <c r="E17" s="31"/>
      <c r="F17" s="31">
        <v>15.9527</v>
      </c>
    </row>
    <row r="18" spans="1:6" s="16" customFormat="1" ht="21.75" customHeight="1">
      <c r="A18" s="29" t="s">
        <v>231</v>
      </c>
      <c r="B18" s="29" t="s">
        <v>134</v>
      </c>
      <c r="C18" s="30" t="s">
        <v>232</v>
      </c>
      <c r="D18" s="31">
        <v>1.2</v>
      </c>
      <c r="E18" s="31"/>
      <c r="F18" s="31">
        <v>1.2</v>
      </c>
    </row>
    <row r="19" spans="1:6" s="16" customFormat="1" ht="21.75" customHeight="1">
      <c r="A19" s="29" t="s">
        <v>231</v>
      </c>
      <c r="B19" s="29" t="s">
        <v>125</v>
      </c>
      <c r="C19" s="30" t="s">
        <v>233</v>
      </c>
      <c r="D19" s="31">
        <v>0.3</v>
      </c>
      <c r="E19" s="31"/>
      <c r="F19" s="31">
        <v>0.3</v>
      </c>
    </row>
    <row r="20" spans="1:6" s="16" customFormat="1" ht="21.75" customHeight="1">
      <c r="A20" s="29" t="s">
        <v>231</v>
      </c>
      <c r="B20" s="29" t="s">
        <v>124</v>
      </c>
      <c r="C20" s="30" t="s">
        <v>234</v>
      </c>
      <c r="D20" s="31">
        <v>0.2</v>
      </c>
      <c r="E20" s="31"/>
      <c r="F20" s="31">
        <v>0.2</v>
      </c>
    </row>
    <row r="21" spans="1:6" s="16" customFormat="1" ht="21.75" customHeight="1">
      <c r="A21" s="29" t="s">
        <v>231</v>
      </c>
      <c r="B21" s="29" t="s">
        <v>128</v>
      </c>
      <c r="C21" s="30" t="s">
        <v>235</v>
      </c>
      <c r="D21" s="31">
        <v>0.8</v>
      </c>
      <c r="E21" s="31"/>
      <c r="F21" s="31">
        <v>0.8</v>
      </c>
    </row>
    <row r="22" spans="1:6" s="16" customFormat="1" ht="21.75" customHeight="1">
      <c r="A22" s="29" t="s">
        <v>231</v>
      </c>
      <c r="B22" s="29" t="s">
        <v>220</v>
      </c>
      <c r="C22" s="30" t="s">
        <v>236</v>
      </c>
      <c r="D22" s="31">
        <v>0.56</v>
      </c>
      <c r="E22" s="31"/>
      <c r="F22" s="31">
        <v>0.56</v>
      </c>
    </row>
    <row r="23" spans="1:6" s="16" customFormat="1" ht="21.75" customHeight="1">
      <c r="A23" s="29" t="s">
        <v>231</v>
      </c>
      <c r="B23" s="29" t="s">
        <v>131</v>
      </c>
      <c r="C23" s="30" t="s">
        <v>237</v>
      </c>
      <c r="D23" s="31">
        <v>3.3</v>
      </c>
      <c r="E23" s="31"/>
      <c r="F23" s="31">
        <v>3.3</v>
      </c>
    </row>
    <row r="24" spans="1:6" s="16" customFormat="1" ht="21.75" customHeight="1">
      <c r="A24" s="29" t="s">
        <v>231</v>
      </c>
      <c r="B24" s="29" t="s">
        <v>230</v>
      </c>
      <c r="C24" s="30" t="s">
        <v>238</v>
      </c>
      <c r="D24" s="31">
        <v>0.4</v>
      </c>
      <c r="E24" s="31"/>
      <c r="F24" s="31">
        <v>0.4</v>
      </c>
    </row>
    <row r="25" spans="1:6" s="16" customFormat="1" ht="21.75" customHeight="1">
      <c r="A25" s="29" t="s">
        <v>231</v>
      </c>
      <c r="B25" s="29" t="s">
        <v>239</v>
      </c>
      <c r="C25" s="30" t="s">
        <v>240</v>
      </c>
      <c r="D25" s="31">
        <v>0.4</v>
      </c>
      <c r="E25" s="31"/>
      <c r="F25" s="31">
        <v>0.4</v>
      </c>
    </row>
    <row r="26" spans="1:6" s="16" customFormat="1" ht="21.75" customHeight="1">
      <c r="A26" s="29" t="s">
        <v>231</v>
      </c>
      <c r="B26" s="29" t="s">
        <v>241</v>
      </c>
      <c r="C26" s="30" t="s">
        <v>242</v>
      </c>
      <c r="D26" s="31">
        <v>0.6</v>
      </c>
      <c r="E26" s="31"/>
      <c r="F26" s="31">
        <v>0.6</v>
      </c>
    </row>
    <row r="27" spans="1:6" s="16" customFormat="1" ht="21.75" customHeight="1">
      <c r="A27" s="29" t="s">
        <v>231</v>
      </c>
      <c r="B27" s="29" t="s">
        <v>243</v>
      </c>
      <c r="C27" s="30" t="s">
        <v>244</v>
      </c>
      <c r="D27" s="31">
        <v>0.09</v>
      </c>
      <c r="E27" s="31"/>
      <c r="F27" s="31">
        <v>0.09</v>
      </c>
    </row>
    <row r="28" spans="1:6" s="16" customFormat="1" ht="21.75" customHeight="1">
      <c r="A28" s="29" t="s">
        <v>231</v>
      </c>
      <c r="B28" s="29" t="s">
        <v>245</v>
      </c>
      <c r="C28" s="30" t="s">
        <v>246</v>
      </c>
      <c r="D28" s="31">
        <v>1.7527</v>
      </c>
      <c r="E28" s="31"/>
      <c r="F28" s="31">
        <v>1.7527</v>
      </c>
    </row>
    <row r="29" spans="1:6" s="16" customFormat="1" ht="21.75" customHeight="1">
      <c r="A29" s="29" t="s">
        <v>231</v>
      </c>
      <c r="B29" s="29" t="s">
        <v>247</v>
      </c>
      <c r="C29" s="30" t="s">
        <v>248</v>
      </c>
      <c r="D29" s="31">
        <v>0.5</v>
      </c>
      <c r="E29" s="31"/>
      <c r="F29" s="31">
        <v>0.5</v>
      </c>
    </row>
    <row r="30" spans="1:6" s="16" customFormat="1" ht="21.75" customHeight="1">
      <c r="A30" s="29" t="s">
        <v>231</v>
      </c>
      <c r="B30" s="29" t="s">
        <v>249</v>
      </c>
      <c r="C30" s="30" t="s">
        <v>250</v>
      </c>
      <c r="D30" s="31">
        <v>1.6</v>
      </c>
      <c r="E30" s="31"/>
      <c r="F30" s="31">
        <v>1.6</v>
      </c>
    </row>
    <row r="31" spans="1:6" s="16" customFormat="1" ht="21.75" customHeight="1">
      <c r="A31" s="29" t="s">
        <v>231</v>
      </c>
      <c r="B31" s="29" t="s">
        <v>251</v>
      </c>
      <c r="C31" s="30" t="s">
        <v>252</v>
      </c>
      <c r="D31" s="31">
        <v>4.25</v>
      </c>
      <c r="E31" s="31"/>
      <c r="F31" s="31">
        <v>4.25</v>
      </c>
    </row>
    <row r="32" spans="1:6" s="16" customFormat="1" ht="21.75" customHeight="1">
      <c r="A32" s="29" t="s">
        <v>253</v>
      </c>
      <c r="B32" s="29"/>
      <c r="C32" s="30" t="s">
        <v>147</v>
      </c>
      <c r="D32" s="31">
        <v>4.20296</v>
      </c>
      <c r="E32" s="31">
        <v>4.20296</v>
      </c>
      <c r="F32" s="31"/>
    </row>
    <row r="33" spans="1:6" s="16" customFormat="1" ht="21.75" customHeight="1">
      <c r="A33" s="29" t="s">
        <v>253</v>
      </c>
      <c r="B33" s="29" t="s">
        <v>125</v>
      </c>
      <c r="C33" s="30" t="s">
        <v>254</v>
      </c>
      <c r="D33" s="31">
        <v>4.20296</v>
      </c>
      <c r="E33" s="31">
        <v>4.20296</v>
      </c>
      <c r="F3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A1">
      <selection activeCell="C6" sqref="C6:C14"/>
    </sheetView>
  </sheetViews>
  <sheetFormatPr defaultColWidth="9.140625" defaultRowHeight="12.75" customHeight="1"/>
  <cols>
    <col min="1" max="1" width="35.57421875" style="16" customWidth="1"/>
    <col min="2" max="2" width="47.7109375" style="16" customWidth="1"/>
    <col min="3" max="3" width="28.140625" style="16" customWidth="1"/>
    <col min="4" max="4" width="19.00390625" style="16" customWidth="1"/>
    <col min="5" max="5" width="12.140625" style="16" customWidth="1"/>
    <col min="6" max="6" width="15.57421875" style="16" customWidth="1"/>
    <col min="7" max="7" width="18.28125" style="16" customWidth="1"/>
    <col min="8" max="8" width="24.140625" style="16" customWidth="1"/>
    <col min="9" max="9" width="20.140625" style="16" customWidth="1"/>
    <col min="10" max="10" width="17.28125" style="16" customWidth="1"/>
    <col min="11" max="11" width="13.57421875" style="16" customWidth="1"/>
    <col min="12" max="12" width="10.140625" style="16" customWidth="1"/>
    <col min="13" max="13" width="9.00390625" style="16" customWidth="1"/>
    <col min="14" max="14" width="9.140625" style="16" customWidth="1"/>
  </cols>
  <sheetData>
    <row r="1" spans="1:13" s="16" customFormat="1" ht="15" customHeight="1">
      <c r="A1" s="18"/>
      <c r="B1" s="18"/>
      <c r="C1" s="11" t="s">
        <v>255</v>
      </c>
      <c r="D1" s="18"/>
      <c r="E1" s="18"/>
      <c r="F1" s="18"/>
      <c r="G1" s="18"/>
      <c r="H1" s="18"/>
      <c r="I1" s="18"/>
      <c r="J1" s="18"/>
      <c r="M1" s="24" t="s">
        <v>256</v>
      </c>
    </row>
    <row r="2" spans="1:3" ht="22.5" customHeight="1">
      <c r="A2" s="2" t="s">
        <v>257</v>
      </c>
      <c r="B2" s="2"/>
      <c r="C2" s="2"/>
    </row>
    <row r="3" spans="1:3" ht="12.75" customHeight="1">
      <c r="A3" s="1"/>
      <c r="B3" s="1"/>
      <c r="C3" s="11" t="s">
        <v>3</v>
      </c>
    </row>
    <row r="4" spans="1:3" ht="12.75" customHeight="1">
      <c r="A4" s="19" t="s">
        <v>258</v>
      </c>
      <c r="B4" s="19" t="s">
        <v>259</v>
      </c>
      <c r="C4" s="19" t="s">
        <v>260</v>
      </c>
    </row>
    <row r="5" spans="1:3" ht="12.75" customHeight="1">
      <c r="A5" s="19" t="s">
        <v>118</v>
      </c>
      <c r="B5" s="20">
        <v>1</v>
      </c>
      <c r="C5" s="20">
        <v>2</v>
      </c>
    </row>
    <row r="6" spans="1:3" ht="12.75" customHeight="1">
      <c r="A6" s="21" t="s">
        <v>209</v>
      </c>
      <c r="B6" s="22">
        <f>B7+B13+B14</f>
        <v>2.6900000000000004</v>
      </c>
      <c r="C6" s="22">
        <f>C7+C13+C14</f>
        <v>2.6900000000000004</v>
      </c>
    </row>
    <row r="7" spans="1:3" ht="12.75" customHeight="1">
      <c r="A7" s="20" t="s">
        <v>261</v>
      </c>
      <c r="B7" s="23">
        <f>SUM(B8:B10)</f>
        <v>1.6900000000000002</v>
      </c>
      <c r="C7" s="23">
        <f>SUM(C8:C10)</f>
        <v>1.6900000000000002</v>
      </c>
    </row>
    <row r="8" spans="1:3" ht="12.75" customHeight="1">
      <c r="A8" s="20" t="s">
        <v>262</v>
      </c>
      <c r="B8" s="23"/>
      <c r="C8" s="23"/>
    </row>
    <row r="9" spans="1:3" ht="12.75" customHeight="1">
      <c r="A9" s="20" t="s">
        <v>263</v>
      </c>
      <c r="B9" s="23">
        <v>0.09</v>
      </c>
      <c r="C9" s="23">
        <v>0.09</v>
      </c>
    </row>
    <row r="10" spans="1:3" ht="12.75" customHeight="1">
      <c r="A10" s="20" t="s">
        <v>264</v>
      </c>
      <c r="B10" s="23">
        <f>SUM(B11:B12)</f>
        <v>1.6</v>
      </c>
      <c r="C10" s="23">
        <f>SUM(C11:C12)</f>
        <v>1.6</v>
      </c>
    </row>
    <row r="11" spans="1:3" ht="12.75" customHeight="1">
      <c r="A11" s="20" t="s">
        <v>265</v>
      </c>
      <c r="B11" s="23">
        <v>1.6</v>
      </c>
      <c r="C11" s="23">
        <v>1.6</v>
      </c>
    </row>
    <row r="12" spans="1:3" ht="12.75" customHeight="1">
      <c r="A12" s="20" t="s">
        <v>266</v>
      </c>
      <c r="B12" s="23">
        <v>0</v>
      </c>
      <c r="C12" s="23">
        <v>0</v>
      </c>
    </row>
    <row r="13" spans="1:3" ht="12.75" customHeight="1">
      <c r="A13" s="20" t="s">
        <v>267</v>
      </c>
      <c r="B13" s="23">
        <v>0.4</v>
      </c>
      <c r="C13" s="23">
        <v>0.4</v>
      </c>
    </row>
    <row r="14" spans="1:3" ht="12.75" customHeight="1">
      <c r="A14" s="20" t="s">
        <v>268</v>
      </c>
      <c r="B14" s="23">
        <v>0.6</v>
      </c>
      <c r="C14" s="23">
        <v>0.6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5" width="4.7109375" style="16" customWidth="1"/>
    <col min="6" max="10" width="7.7109375" style="16" customWidth="1"/>
    <col min="11" max="25" width="7.7109375" style="0" customWidth="1"/>
  </cols>
  <sheetData>
    <row r="1" spans="1:25" s="16" customFormat="1" ht="24.75" customHeight="1">
      <c r="A1" s="1" t="s">
        <v>269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270</v>
      </c>
      <c r="Y1" s="11"/>
    </row>
    <row r="2" spans="1:25" ht="30.75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 t="s">
        <v>3</v>
      </c>
      <c r="Y3" s="11"/>
    </row>
    <row r="4" spans="1:25" ht="12.75" customHeight="1">
      <c r="A4" s="3" t="s">
        <v>85</v>
      </c>
      <c r="B4" s="3"/>
      <c r="C4" s="3"/>
      <c r="D4" s="3" t="s">
        <v>86</v>
      </c>
      <c r="E4" s="3" t="s">
        <v>141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33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7"/>
      <c r="B7" s="7"/>
      <c r="C7" s="7"/>
      <c r="D7" s="7"/>
      <c r="E7" s="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" t="s">
        <v>272</v>
      </c>
      <c r="B12" s="1"/>
      <c r="C12" s="1"/>
      <c r="D12" s="1"/>
      <c r="E12" s="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2022-02-15T00:46:35Z</dcterms:created>
  <dcterms:modified xsi:type="dcterms:W3CDTF">2021-12-31T05:58:24Z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013160104B2C477F891766E5C4EE8D43</vt:lpwstr>
  </property>
  <property fmtid="{D5CDD505-2E9C-101B-9397-08002B2CF9AE}" pid="4" name="KSOProductBuildV">
    <vt:lpwstr>2052-11.1.0.11294</vt:lpwstr>
  </property>
</Properties>
</file>