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7" activeTab="10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_FilterDatabase" localSheetId="5" hidden="1">表5.一般公共预算支出表!$A$5:$Y$97</definedName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<sst xmlns="http://schemas.openxmlformats.org/spreadsheetml/2006/main" count="1677" uniqueCount="341">
  <si>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</si>
  <si>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</si>
  <si>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</si>
  <si>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</si>
  <si>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</si>
  <si>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</si>
  <si>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</si>
  <si>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</si>
  <si>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2022年预算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</si>
  <si>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</si>
  <si>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</si>
  <si>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</si>
  <si>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</si>
  <si>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</si>
  <si>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</si>
  <si>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</si>
  <si>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</si>
  <si>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</si>
  <si>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</si>
  <si>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</si>
  <si>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</si>
  <si>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</si>
  <si>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</si>
  <si>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</si>
  <si>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</si>
  <si>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</si>
  <si>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</si>
  <si>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</si>
  <si>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</si>
  <si>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</si>
  <si>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</si>
  <si>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</si>
  <si>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</si>
  <si>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</si>
  <si>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</si>
  <si>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</si>
  <si>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</si>
  <si>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</si>
  <si>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</si>
  <si>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</si>
  <si>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</si>
  <si>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</si>
  <si>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</si>
  <si>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</si>
  <si>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</si>
  <si>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</si>
  <si>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</si>
  <si>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</si>
  <si>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</si>
  <si>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</si>
  <si>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</si>
  <si>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</si>
  <si>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</si>
  <si>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</si>
  <si>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</si>
  <si>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</si>
  <si>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</si>
  <si>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</si>
  <si>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</si>
  <si>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</si>
  <si>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</si>
  <si>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</si>
  <si>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</si>
  <si>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</si>
  <si>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</si>
  <si>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</si>
  <si>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</si>
  <si>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</si>
  <si>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</si>
  <si>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</si>
  <si>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</si>
  <si>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</si>
  <si>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</si>
  <si>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</si>
  <si>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</si>
  <si>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</si>
  <si>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</si>
  <si>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</si>
  <si>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</si>
  <si>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</si>
  <si>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</si>
  <si>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</si>
  <si>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</si>
  <si>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</si>
  <si>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</si>
  <si>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</si>
  <si>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</si>
  <si>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</si>
  <si>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</si>
  <si>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</si>
  <si>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</si>
  <si>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</si>
  <si>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</si>
  <si>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</si>
  <si>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</si>
  <si>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</si>
  <si>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</si>
  <si>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</si>
  <si>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</si>
  <si>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</si>
  <si>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</si>
  <si>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</si>
  <si>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</si>
  <si>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</si>
  <si>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</si>
  <si>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</si>
  <si>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</si>
  <si>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</si>
  <si>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</si>
  <si>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</si>
  <si>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</si>
  <si>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</si>
  <si>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</si>
  <si>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</si>
  <si>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</si>
  <si>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</si>
  <si>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</si>
  <si>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</si>
  <si>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</si>
  <si>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</si>
  <si>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505</t>
  </si>
  <si>
    <t>拉沟乡</t>
  </si>
  <si>
    <t xml:space="preserve">  505001001</t>
  </si>
  <si>
    <t xml:space="preserve">  鹿寨县拉沟乡人民政府</t>
  </si>
  <si>
    <t>201</t>
  </si>
  <si>
    <t>03</t>
  </si>
  <si>
    <t>01</t>
  </si>
  <si>
    <t xml:space="preserve">    行政运行（政府办公厅（室）及相关机构事务）</t>
  </si>
  <si>
    <t xml:space="preserve">    行政运行（人大事务）</t>
  </si>
  <si>
    <t>11</t>
  </si>
  <si>
    <t>02</t>
  </si>
  <si>
    <t xml:space="preserve">    行政运行（纪检监察事务）</t>
  </si>
  <si>
    <t>31</t>
  </si>
  <si>
    <t xml:space="preserve">    行政运行（党委办公厅（室）及相关机构事务）</t>
  </si>
  <si>
    <t>29</t>
  </si>
  <si>
    <t xml:space="preserve">    行政运行（群众团体事务）</t>
  </si>
  <si>
    <t>38</t>
  </si>
  <si>
    <t>99</t>
  </si>
  <si>
    <t xml:space="preserve">    其他市场监督管理事务</t>
  </si>
  <si>
    <t>204</t>
  </si>
  <si>
    <t xml:space="preserve">    其他公共安全支出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</si>
  <si>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</si>
  <si>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</si>
  <si>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</si>
  <si>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</si>
  <si>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</si>
  <si>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</si>
  <si>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其他社会保障和就业支出</t>
  </si>
  <si>
    <t>210</t>
  </si>
  <si>
    <t xml:space="preserve">    行政单位医疗</t>
  </si>
  <si>
    <t xml:space="preserve">    公务员医疗补助</t>
  </si>
  <si>
    <t>212</t>
  </si>
  <si>
    <t xml:space="preserve">    城乡社区环境卫生</t>
  </si>
  <si>
    <t>213</t>
  </si>
  <si>
    <t>07</t>
  </si>
  <si>
    <t xml:space="preserve">    对村民委员会和村党支部的补助</t>
  </si>
  <si>
    <t>221</t>
  </si>
  <si>
    <t xml:space="preserve">    住房公积金</t>
  </si>
  <si>
    <t xml:space="preserve">  505002</t>
  </si>
  <si>
    <t xml:space="preserve">  鹿寨县拉沟乡财政所</t>
  </si>
  <si>
    <t>50</t>
  </si>
  <si>
    <t xml:space="preserve">    事业运行（财政事务）</t>
  </si>
  <si>
    <t xml:space="preserve">    事业单位医疗</t>
  </si>
  <si>
    <t xml:space="preserve">  505003</t>
  </si>
  <si>
    <t xml:space="preserve">  鹿寨县拉沟乡文化体育和广播电视站</t>
  </si>
  <si>
    <t>207</t>
  </si>
  <si>
    <t>08</t>
  </si>
  <si>
    <t xml:space="preserve">    广播电视事务</t>
  </si>
  <si>
    <t xml:space="preserve">    事业单位离退休</t>
  </si>
  <si>
    <t xml:space="preserve">  505008</t>
  </si>
  <si>
    <t xml:space="preserve">  鹿寨县拉沟乡卫生和计划生育服务所</t>
  </si>
  <si>
    <t>17</t>
  </si>
  <si>
    <t xml:space="preserve">    计划生育服务</t>
  </si>
  <si>
    <t xml:space="preserve">  505009</t>
  </si>
  <si>
    <t xml:space="preserve">  鹿寨县拉沟乡乡村建设综合服务中心</t>
  </si>
  <si>
    <t xml:space="preserve">    其他城乡社区管理事务支出</t>
  </si>
  <si>
    <t xml:space="preserve">  505014</t>
  </si>
  <si>
    <t xml:space="preserve">  鹿寨县拉沟乡社会保障服务中心</t>
  </si>
  <si>
    <t xml:space="preserve">    社会保险业务管理事务</t>
  </si>
  <si>
    <t xml:space="preserve">  505016</t>
  </si>
  <si>
    <t xml:space="preserve">  鹿寨县拉沟乡水利站</t>
  </si>
  <si>
    <t>10</t>
  </si>
  <si>
    <t xml:space="preserve">    水土保持</t>
  </si>
  <si>
    <t xml:space="preserve">  505017</t>
  </si>
  <si>
    <t xml:space="preserve">  鹿寨县拉沟乡退役军人服务站</t>
  </si>
  <si>
    <t>28</t>
  </si>
  <si>
    <t xml:space="preserve">    事业运行（退役军人管理事务）</t>
  </si>
  <si>
    <t xml:space="preserve">  505018</t>
  </si>
  <si>
    <t xml:space="preserve">  鹿寨县拉沟乡农业技术推广站</t>
  </si>
  <si>
    <t>04</t>
  </si>
  <si>
    <t xml:space="preserve">    事业运行（农业农村）</t>
  </si>
  <si>
    <t xml:space="preserve">  505019</t>
  </si>
  <si>
    <t xml:space="preserve">  鹿寨县拉沟乡农业机械化技术推广与管理站</t>
  </si>
  <si>
    <t xml:space="preserve">  505020</t>
  </si>
  <si>
    <t xml:space="preserve">  鹿寨县拉沟乡水产畜牧兽医站</t>
  </si>
  <si>
    <t xml:space="preserve">  505021</t>
  </si>
  <si>
    <t xml:space="preserve">  鹿寨县拉沟乡扶贫开发工作站</t>
  </si>
  <si>
    <t xml:space="preserve">    扶贫事业机构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</si>
  <si>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</si>
  <si>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</si>
  <si>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</si>
  <si>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</si>
  <si>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</si>
  <si>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</si>
  <si>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</si>
  <si>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</si>
  <si>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</si>
  <si>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</si>
  <si>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</si>
  <si>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</si>
  <si>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</si>
  <si>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</si>
  <si>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</si>
  <si>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</si>
  <si>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</si>
  <si>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</si>
  <si>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</si>
  <si>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</si>
  <si>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</si>
  <si>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</si>
  <si>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</si>
  <si>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</si>
  <si>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</si>
  <si>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</si>
  <si>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</si>
  <si>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</si>
  <si>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</si>
  <si>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</si>
  <si>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</si>
  <si>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</si>
  <si>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</si>
  <si>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</si>
  <si>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</si>
  <si>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</si>
  <si>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</si>
  <si>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</si>
  <si>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</si>
  <si>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</si>
  <si>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</si>
  <si>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</si>
  <si>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</si>
  <si>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</si>
  <si>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</si>
  <si>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</si>
  <si>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</si>
  <si>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</si>
  <si>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</si>
  <si>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</si>
  <si>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</si>
  <si>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</si>
  <si>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</si>
  <si>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</si>
  <si>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</si>
  <si>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</si>
  <si>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</si>
  <si>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</si>
  <si>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</si>
  <si>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</si>
  <si>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</si>
  <si>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</si>
  <si>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</si>
  <si>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</si>
  <si>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</si>
  <si>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</si>
  <si>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</si>
  <si>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</si>
  <si>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</si>
  <si>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</si>
  <si>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</si>
  <si>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</si>
  <si>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</si>
  <si>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</si>
  <si>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</si>
  <si>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</si>
  <si>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</si>
  <si>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</si>
  <si>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</si>
  <si>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</si>
  <si>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</si>
  <si>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</si>
  <si>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</si>
  <si>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</si>
  <si>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</si>
  <si>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</si>
  <si>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</si>
  <si>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</si>
  <si>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</si>
  <si>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邮电费（通讯补贴）</t>
  </si>
  <si>
    <t>工会经费</t>
  </si>
  <si>
    <t>公务用车运行维护费</t>
  </si>
  <si>
    <t>其他交通费用</t>
  </si>
  <si>
    <t>其他商品和服务支出</t>
  </si>
  <si>
    <t>退休费</t>
  </si>
  <si>
    <t>生活补助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</si>
  <si>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</si>
  <si>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</si>
  <si>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</si>
  <si>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</si>
  <si>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</si>
  <si>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</si>
  <si>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</si>
  <si>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</si>
  <si>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</si>
  <si>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</si>
  <si>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</si>
  <si>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</si>
  <si>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</si>
  <si>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</si>
  <si>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</si>
  <si>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</si>
  <si>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</si>
  <si>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</si>
  <si>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</si>
  <si>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</si>
  <si>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</si>
  <si>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</si>
  <si>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</si>
  <si>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</si>
  <si>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</si>
  <si>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</si>
  <si>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</si>
  <si>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</si>
  <si>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</si>
  <si>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</si>
  <si>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</si>
  <si>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</si>
  <si>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</si>
  <si>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</si>
  <si>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</si>
  <si>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</si>
  <si>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</si>
  <si>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</si>
  <si>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</si>
  <si>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</si>
  <si>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合  计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</si>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</sst>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77" fontId="5" fillId="0" borderId="3" xfId="0" applyNumberFormat="1" applyFont="1" applyFill="1" applyBorder="1" applyAlignment="1" applyProtection="1">
      <alignment horizontal="right" vertical="center" wrapText="1"/>
    </xf>
    <xf numFmtId="177" fontId="5" fillId="0" borderId="4" xfId="0" applyNumberFormat="1" applyFont="1" applyFill="1" applyBorder="1" applyAlignment="1" applyProtection="1">
      <alignment horizontal="right" vertical="center" wrapText="1"/>
    </xf>
    <xf numFmtId="177" fontId="5" fillId="0" borderId="5" xfId="0" applyNumberFormat="1" applyFont="1" applyFill="1" applyBorder="1" applyAlignment="1" applyProtection="1">
      <alignment horizontal="right" vertical="center" wrapText="1"/>
    </xf>
    <xf numFmtId="177" fontId="5" fillId="0" borderId="6" xfId="0" applyNumberFormat="1" applyFont="1" applyFill="1" applyBorder="1" applyAlignment="1" applyProtection="1">
      <alignment horizontal="right" vertical="center" wrapText="1"/>
    </xf>
    <xf numFmtId="177" fontId="6" fillId="0" borderId="5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9" fontId="7" fillId="0" borderId="4" xfId="0" applyNumberFormat="1" applyFont="1" applyFill="1" applyBorder="1" applyAlignment="1" applyProtection="1">
      <alignment horizontal="left" vertical="center" wrapText="1"/>
    </xf>
    <xf numFmtId="178" fontId="8" fillId="0" borderId="4" xfId="0" applyNumberFormat="1" applyFont="1" applyFill="1" applyBorder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/>
    </xf>
    <xf numFmtId="178" fontId="10" fillId="0" borderId="4" xfId="0" applyNumberFormat="1" applyFont="1" applyBorder="1">
      <alignment vertical="center"/>
    </xf>
    <xf numFmtId="43" fontId="1" fillId="0" borderId="9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>
      <alignment vertical="center"/>
    </xf>
    <xf numFmtId="177" fontId="6" fillId="0" borderId="5" xfId="0" applyNumberFormat="1" applyFont="1" applyFill="1" applyBorder="1" applyAlignment="1" applyProtection="1">
      <alignment horizontal="right" vertical="center"/>
    </xf>
    <xf numFmtId="0" fontId="0" fillId="0" borderId="4" xfId="0" applyFill="1" applyBorder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9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99" zoomScaleNormal="99" workbookViewId="0">
      <selection activeCell="A8" sqref="A8:T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4"/>
    </row>
    <row r="2" ht="14.25" customHeight="1" spans="2:5">
      <c r="B2" s="85" t="s">
        <v>0</v>
      </c>
      <c r="C2" s="85"/>
      <c r="D2" s="85"/>
      <c r="E2" s="85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6" t="s">
        <v>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customFormat="1" ht="25" customHeight="1" spans="1:25">
      <c r="A1" s="14" t="s">
        <v>198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311</v>
      </c>
      <c r="Y1" s="21"/>
    </row>
    <row r="2" customFormat="1" ht="19.5" customHeight="1" spans="1:25">
      <c r="A2" s="15" t="s">
        <v>312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4</v>
      </c>
      <c r="Y3" s="21"/>
    </row>
    <row r="4" customFormat="1" ht="14.25" customHeight="1" spans="1:25">
      <c r="A4" s="16" t="s">
        <v>86</v>
      </c>
      <c r="B4" s="16"/>
      <c r="C4" s="16"/>
      <c r="D4" s="16" t="s">
        <v>87</v>
      </c>
      <c r="E4" s="16" t="s">
        <v>201</v>
      </c>
      <c r="F4" s="16" t="s">
        <v>93</v>
      </c>
      <c r="G4" s="16" t="s">
        <v>202</v>
      </c>
      <c r="H4" s="16"/>
      <c r="I4" s="16"/>
      <c r="J4" s="16"/>
      <c r="K4" s="16"/>
      <c r="L4" s="16" t="s">
        <v>203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204</v>
      </c>
      <c r="X4" s="16"/>
      <c r="Y4" s="16"/>
    </row>
    <row r="5" customFormat="1" ht="48.2" customHeight="1" spans="1:25">
      <c r="A5" s="16" t="s">
        <v>90</v>
      </c>
      <c r="B5" s="16" t="s">
        <v>91</v>
      </c>
      <c r="C5" s="16" t="s">
        <v>92</v>
      </c>
      <c r="D5" s="16"/>
      <c r="E5" s="16"/>
      <c r="F5" s="16"/>
      <c r="G5" s="16" t="s">
        <v>103</v>
      </c>
      <c r="H5" s="16" t="s">
        <v>205</v>
      </c>
      <c r="I5" s="16" t="s">
        <v>206</v>
      </c>
      <c r="J5" s="16" t="s">
        <v>207</v>
      </c>
      <c r="K5" s="16" t="s">
        <v>208</v>
      </c>
      <c r="L5" s="16" t="s">
        <v>103</v>
      </c>
      <c r="M5" s="16" t="s">
        <v>205</v>
      </c>
      <c r="N5" s="16" t="s">
        <v>206</v>
      </c>
      <c r="O5" s="16" t="s">
        <v>207</v>
      </c>
      <c r="P5" s="16" t="s">
        <v>209</v>
      </c>
      <c r="Q5" s="16" t="s">
        <v>210</v>
      </c>
      <c r="R5" s="16" t="s">
        <v>211</v>
      </c>
      <c r="S5" s="16" t="s">
        <v>212</v>
      </c>
      <c r="T5" s="16" t="s">
        <v>213</v>
      </c>
      <c r="U5" s="16" t="s">
        <v>208</v>
      </c>
      <c r="V5" s="16" t="s">
        <v>214</v>
      </c>
      <c r="W5" s="16" t="s">
        <v>103</v>
      </c>
      <c r="X5" s="16" t="s">
        <v>202</v>
      </c>
      <c r="Y5" s="16" t="s">
        <v>215</v>
      </c>
    </row>
    <row r="6" customFormat="1" ht="14.25" customHeight="1" spans="1:25">
      <c r="A6" s="16" t="s">
        <v>216</v>
      </c>
      <c r="B6" s="16" t="s">
        <v>216</v>
      </c>
      <c r="C6" s="16" t="s">
        <v>216</v>
      </c>
      <c r="D6" s="16" t="s">
        <v>119</v>
      </c>
      <c r="E6" s="16" t="s">
        <v>119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customFormat="1" ht="14.25" customHeight="1" spans="1:25">
      <c r="A10" s="17"/>
      <c r="B10" s="17"/>
      <c r="C10" s="17"/>
      <c r="D10" s="18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customFormat="1" ht="14.25" customHeight="1"/>
    <row r="12" customFormat="1" ht="16.5" customHeight="1" spans="1:10">
      <c r="A12" s="20" t="s">
        <v>313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G1" sqref="$A1:$XFD1048576"/>
    </sheetView>
  </sheetViews>
  <sheetFormatPr defaultColWidth="10" defaultRowHeight="13.5"/>
  <cols>
    <col min="1" max="1" width="3.75" style="9" customWidth="1"/>
    <col min="2" max="3" width="3" style="9" customWidth="1"/>
    <col min="4" max="4" width="5.875" style="9" customWidth="1"/>
    <col min="5" max="6" width="9.875" style="9" customWidth="1"/>
    <col min="7" max="7" width="8.75" style="9" customWidth="1"/>
    <col min="8" max="9" width="5.125" style="9" customWidth="1"/>
    <col min="10" max="10" width="5.5" style="9" customWidth="1"/>
    <col min="11" max="11" width="5.125" style="9" customWidth="1"/>
    <col min="12" max="12" width="5.75" style="9" customWidth="1"/>
    <col min="13" max="13" width="5.625" style="9" customWidth="1"/>
    <col min="14" max="15" width="5.75" style="9" customWidth="1"/>
    <col min="16" max="16" width="3" style="9" customWidth="1"/>
    <col min="17" max="17" width="2.875" style="9" customWidth="1"/>
    <col min="18" max="18" width="4.5" style="9" customWidth="1"/>
    <col min="19" max="19" width="5.125" style="9" customWidth="1"/>
    <col min="20" max="20" width="4" style="9" customWidth="1"/>
    <col min="21" max="21" width="6" style="9" customWidth="1"/>
    <col min="22" max="22" width="5.25" style="9" customWidth="1"/>
    <col min="23" max="24" width="5.125" style="9" customWidth="1"/>
    <col min="25" max="25" width="2.875" style="9" customWidth="1"/>
    <col min="26" max="28" width="5.125" style="9" customWidth="1"/>
    <col min="29" max="29" width="3" style="9" customWidth="1"/>
    <col min="30" max="30" width="5.125" style="9" customWidth="1"/>
    <col min="31" max="31" width="6" style="9" customWidth="1"/>
    <col min="32" max="33" width="5.125" style="9" customWidth="1"/>
    <col min="34" max="34" width="6" style="9" customWidth="1"/>
    <col min="35" max="35" width="3" style="9" customWidth="1"/>
    <col min="36" max="36" width="9.75" style="9" customWidth="1"/>
    <col min="37" max="16384" width="10" style="9"/>
  </cols>
  <sheetData>
    <row r="1" s="9" customFormat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" t="s">
        <v>314</v>
      </c>
      <c r="AI1" s="8"/>
    </row>
    <row r="2" s="9" customFormat="1" ht="23.45" customHeight="1" spans="1:35">
      <c r="A2" s="3" t="s">
        <v>315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="9" customFormat="1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 t="s">
        <v>4</v>
      </c>
      <c r="AI3" s="8"/>
    </row>
    <row r="4" s="9" customFormat="1" ht="14.25" customHeight="1" spans="1:35">
      <c r="A4" s="4" t="s">
        <v>86</v>
      </c>
      <c r="B4" s="4"/>
      <c r="C4" s="4"/>
      <c r="D4" s="4" t="s">
        <v>87</v>
      </c>
      <c r="E4" s="4" t="s">
        <v>201</v>
      </c>
      <c r="F4" s="4" t="s">
        <v>316</v>
      </c>
      <c r="G4" s="4" t="s">
        <v>317</v>
      </c>
      <c r="H4" s="4" t="s">
        <v>318</v>
      </c>
      <c r="I4" s="4" t="s">
        <v>319</v>
      </c>
      <c r="J4" s="4" t="s">
        <v>320</v>
      </c>
      <c r="K4" s="4" t="s">
        <v>321</v>
      </c>
      <c r="L4" s="4" t="s">
        <v>322</v>
      </c>
      <c r="M4" s="4"/>
      <c r="N4" s="4"/>
      <c r="O4" s="4"/>
      <c r="P4" s="4"/>
      <c r="Q4" s="4"/>
      <c r="R4" s="4"/>
      <c r="S4" s="4"/>
      <c r="T4" s="4"/>
      <c r="U4" s="4" t="s">
        <v>323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324</v>
      </c>
    </row>
    <row r="5" s="9" customFormat="1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325</v>
      </c>
      <c r="U5" s="4" t="s">
        <v>100</v>
      </c>
      <c r="V5" s="4" t="s">
        <v>326</v>
      </c>
      <c r="W5" s="4"/>
      <c r="X5" s="4"/>
      <c r="Y5" s="4"/>
      <c r="Z5" s="4"/>
      <c r="AA5" s="4"/>
      <c r="AB5" s="4"/>
      <c r="AC5" s="4"/>
      <c r="AD5" s="4"/>
      <c r="AE5" s="4" t="s">
        <v>327</v>
      </c>
      <c r="AF5" s="4"/>
      <c r="AG5" s="4"/>
      <c r="AH5" s="4"/>
      <c r="AI5" s="4"/>
    </row>
    <row r="6" s="9" customFormat="1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328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329</v>
      </c>
      <c r="X6" s="4"/>
      <c r="Y6" s="4"/>
      <c r="Z6" s="4"/>
      <c r="AA6" s="4" t="s">
        <v>330</v>
      </c>
      <c r="AB6" s="4"/>
      <c r="AC6" s="4"/>
      <c r="AD6" s="4"/>
      <c r="AE6" s="4"/>
      <c r="AF6" s="4"/>
      <c r="AG6" s="4"/>
      <c r="AH6" s="4"/>
      <c r="AI6" s="4"/>
    </row>
    <row r="7" s="9" customFormat="1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="9" customFormat="1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331</v>
      </c>
      <c r="Y8" s="4" t="s">
        <v>332</v>
      </c>
      <c r="Z8" s="4" t="s">
        <v>333</v>
      </c>
      <c r="AA8" s="4" t="s">
        <v>103</v>
      </c>
      <c r="AB8" s="4" t="s">
        <v>331</v>
      </c>
      <c r="AC8" s="4" t="s">
        <v>332</v>
      </c>
      <c r="AD8" s="4" t="s">
        <v>333</v>
      </c>
      <c r="AE8" s="4" t="s">
        <v>103</v>
      </c>
      <c r="AF8" s="4" t="s">
        <v>331</v>
      </c>
      <c r="AG8" s="4" t="s">
        <v>332</v>
      </c>
      <c r="AH8" s="4" t="s">
        <v>333</v>
      </c>
      <c r="AI8" s="4"/>
    </row>
    <row r="9" s="9" customFormat="1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s="9" customFormat="1" ht="22.7" customHeight="1" spans="1:35">
      <c r="A10" s="10"/>
      <c r="B10" s="10"/>
      <c r="C10" s="10"/>
      <c r="D10" s="10"/>
      <c r="E10" s="10" t="s">
        <v>334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="9" customFormat="1" ht="22.7" customHeight="1" spans="1:35">
      <c r="A11" s="7"/>
      <c r="B11" s="7"/>
      <c r="C11" s="7"/>
      <c r="D11" s="7"/>
      <c r="E11" s="7"/>
      <c r="F11" s="7"/>
      <c r="G11" s="7"/>
      <c r="H11" s="7"/>
      <c r="I11" s="7"/>
      <c r="J11" s="12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5"/>
    </row>
    <row r="12" s="9" customFormat="1" ht="22.7" customHeight="1" spans="1:35">
      <c r="A12" s="7"/>
      <c r="B12" s="7"/>
      <c r="C12" s="7"/>
      <c r="D12" s="7"/>
      <c r="E12" s="7"/>
      <c r="F12" s="7"/>
      <c r="G12" s="7"/>
      <c r="H12" s="7"/>
      <c r="I12" s="7"/>
      <c r="J12" s="12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5"/>
    </row>
    <row r="13" s="9" customFormat="1" ht="22.7" customHeight="1" spans="1:35">
      <c r="A13" s="7"/>
      <c r="B13" s="7"/>
      <c r="C13" s="7"/>
      <c r="D13" s="7"/>
      <c r="E13" s="7"/>
      <c r="F13" s="7"/>
      <c r="G13" s="7"/>
      <c r="H13" s="7"/>
      <c r="I13" s="7"/>
      <c r="J13" s="12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5"/>
    </row>
    <row r="14" s="9" customFormat="1" ht="22.7" customHeight="1" spans="1:35">
      <c r="A14" s="7"/>
      <c r="B14" s="7"/>
      <c r="C14" s="7"/>
      <c r="D14" s="7"/>
      <c r="E14" s="7"/>
      <c r="F14" s="7"/>
      <c r="G14" s="7"/>
      <c r="H14" s="7"/>
      <c r="I14" s="7"/>
      <c r="J14" s="12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="9" customFormat="1" ht="22.7" customHeight="1" spans="1:35">
      <c r="A15" s="7"/>
      <c r="B15" s="7"/>
      <c r="C15" s="7"/>
      <c r="D15" s="7"/>
      <c r="E15" s="7"/>
      <c r="F15" s="7"/>
      <c r="G15" s="7"/>
      <c r="H15" s="7"/>
      <c r="I15" s="7"/>
      <c r="J15" s="12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="9" customFormat="1" ht="22.7" customHeight="1" spans="1:35">
      <c r="A16" s="7"/>
      <c r="B16" s="7"/>
      <c r="C16" s="7"/>
      <c r="D16" s="7"/>
      <c r="E16" s="7"/>
      <c r="F16" s="7"/>
      <c r="G16" s="7"/>
      <c r="H16" s="7"/>
      <c r="I16" s="7"/>
      <c r="J16" s="12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"/>
    </row>
    <row r="17" s="9" customFormat="1" ht="14.25" customHeight="1"/>
    <row r="18" s="1" customFormat="1" ht="14.25" customHeight="1" spans="1:5">
      <c r="A18" s="11" t="s">
        <v>335</v>
      </c>
      <c r="B18" s="11"/>
      <c r="C18" s="11"/>
      <c r="D18" s="11"/>
      <c r="E18" s="11"/>
    </row>
    <row r="19" s="9" customFormat="1" ht="14.25" customHeight="1"/>
    <row r="20" s="9" customFormat="1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20" sqref="E20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8" t="s">
        <v>336</v>
      </c>
      <c r="K1" s="8"/>
    </row>
    <row r="2" s="1" customFormat="1" ht="26.45" customHeight="1" spans="1:11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8" t="s">
        <v>338</v>
      </c>
      <c r="K3" s="8"/>
    </row>
    <row r="4" s="1" customFormat="1" ht="14.25" customHeight="1" spans="1:11">
      <c r="A4" s="4" t="s">
        <v>267</v>
      </c>
      <c r="B4" s="4" t="s">
        <v>339</v>
      </c>
      <c r="C4" s="4" t="s">
        <v>322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325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4" t="s">
        <v>334</v>
      </c>
      <c r="C8" s="6"/>
      <c r="D8" s="6"/>
      <c r="E8" s="6"/>
      <c r="F8" s="6"/>
      <c r="G8" s="6"/>
      <c r="H8" s="6"/>
      <c r="I8" s="6"/>
      <c r="J8" s="6"/>
      <c r="K8" s="6"/>
    </row>
    <row r="9" s="1" customFormat="1" ht="14.25" customHeight="1" spans="1:11">
      <c r="A9" s="7"/>
      <c r="B9" s="7"/>
      <c r="C9" s="6"/>
      <c r="D9" s="6"/>
      <c r="E9" s="6"/>
      <c r="F9" s="6"/>
      <c r="G9" s="6"/>
      <c r="H9" s="6"/>
      <c r="I9" s="6"/>
      <c r="J9" s="6"/>
      <c r="K9" s="6"/>
    </row>
    <row r="10" s="1" customFormat="1" ht="14.25" customHeight="1" spans="1:1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="1" customFormat="1" ht="14.25" customHeight="1" spans="1:1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="1" customFormat="1" ht="14.25" customHeight="1" spans="1:1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="1" customFormat="1" ht="14.25" customHeight="1"/>
    <row r="14" s="1" customFormat="1" ht="14.25" customHeight="1" spans="1:2">
      <c r="A14" s="2" t="s">
        <v>340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zoomScale="99" zoomScaleNormal="99" topLeftCell="A25" workbookViewId="0">
      <selection activeCell="F11" sqref="F11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1.9916666666667" customWidth="1"/>
    <col min="5" max="5" width="30.875" customWidth="1"/>
    <col min="6" max="6" width="16.5" customWidth="1"/>
    <col min="7" max="7" width="9.75" customWidth="1"/>
  </cols>
  <sheetData>
    <row r="1" customFormat="1" ht="14.25" customHeight="1" spans="1:6">
      <c r="A1" s="14"/>
      <c r="B1" s="14"/>
      <c r="C1" s="14"/>
      <c r="D1" s="14"/>
      <c r="E1" s="14"/>
      <c r="F1" s="21" t="s">
        <v>2</v>
      </c>
    </row>
    <row r="2" customFormat="1" ht="18" customHeight="1" spans="1:6">
      <c r="A2" s="15" t="s">
        <v>3</v>
      </c>
      <c r="B2" s="15"/>
      <c r="C2" s="15"/>
      <c r="D2" s="15"/>
      <c r="E2" s="15"/>
      <c r="F2" s="15"/>
    </row>
    <row r="3" customFormat="1" ht="17.1" customHeight="1" spans="1:6">
      <c r="A3" s="14"/>
      <c r="B3" s="14"/>
      <c r="C3" s="14"/>
      <c r="D3" s="14"/>
      <c r="E3" s="14"/>
      <c r="F3" s="21" t="s">
        <v>4</v>
      </c>
    </row>
    <row r="4" customFormat="1" ht="17.1" customHeight="1" spans="1:6">
      <c r="A4" s="72" t="s">
        <v>5</v>
      </c>
      <c r="B4" s="72"/>
      <c r="C4" s="72" t="s">
        <v>6</v>
      </c>
      <c r="D4" s="72"/>
      <c r="E4" s="72"/>
      <c r="F4" s="72"/>
    </row>
    <row r="5" customFormat="1" ht="17.1" customHeight="1" spans="1:6">
      <c r="A5" s="72" t="s">
        <v>7</v>
      </c>
      <c r="B5" s="72" t="s">
        <v>8</v>
      </c>
      <c r="C5" s="72" t="s">
        <v>9</v>
      </c>
      <c r="D5" s="72" t="s">
        <v>8</v>
      </c>
      <c r="E5" s="72" t="s">
        <v>9</v>
      </c>
      <c r="F5" s="73" t="s">
        <v>8</v>
      </c>
    </row>
    <row r="6" customFormat="1" ht="17.1" customHeight="1" spans="1:6">
      <c r="A6" s="74" t="s">
        <v>10</v>
      </c>
      <c r="B6" s="75">
        <f>B7+B8</f>
        <v>1313.754195</v>
      </c>
      <c r="C6" s="74" t="s">
        <v>11</v>
      </c>
      <c r="D6" s="75">
        <v>458.89454</v>
      </c>
      <c r="E6" s="76" t="s">
        <v>12</v>
      </c>
      <c r="F6" s="77">
        <f>SUM(F7:F10)</f>
        <v>1041.767923</v>
      </c>
    </row>
    <row r="7" customFormat="1" ht="17.1" customHeight="1" spans="1:6">
      <c r="A7" s="74" t="s">
        <v>13</v>
      </c>
      <c r="B7" s="54">
        <v>1313.754195</v>
      </c>
      <c r="C7" s="74" t="s">
        <v>14</v>
      </c>
      <c r="D7" s="75"/>
      <c r="E7" s="76" t="s">
        <v>15</v>
      </c>
      <c r="F7" s="78">
        <v>794.705815</v>
      </c>
    </row>
    <row r="8" customFormat="1" ht="17.1" customHeight="1" spans="1:6">
      <c r="A8" s="74" t="s">
        <v>16</v>
      </c>
      <c r="B8" s="75">
        <f>SUM(B9:B14)</f>
        <v>0</v>
      </c>
      <c r="C8" s="74" t="s">
        <v>17</v>
      </c>
      <c r="D8" s="75"/>
      <c r="E8" s="76" t="s">
        <v>18</v>
      </c>
      <c r="F8" s="78">
        <v>136.80478</v>
      </c>
    </row>
    <row r="9" customFormat="1" ht="17.1" customHeight="1" spans="1:6">
      <c r="A9" s="74" t="s">
        <v>19</v>
      </c>
      <c r="B9" s="75"/>
      <c r="C9" s="74" t="s">
        <v>20</v>
      </c>
      <c r="D9" s="75">
        <v>0.5</v>
      </c>
      <c r="E9" s="76" t="s">
        <v>21</v>
      </c>
      <c r="F9" s="78">
        <v>110.257328</v>
      </c>
    </row>
    <row r="10" customFormat="1" ht="17.1" customHeight="1" spans="1:6">
      <c r="A10" s="74" t="s">
        <v>22</v>
      </c>
      <c r="B10" s="75"/>
      <c r="C10" s="74" t="s">
        <v>23</v>
      </c>
      <c r="D10" s="75"/>
      <c r="E10" s="76" t="s">
        <v>24</v>
      </c>
      <c r="F10" s="77"/>
    </row>
    <row r="11" customFormat="1" ht="17.1" customHeight="1" spans="1:6">
      <c r="A11" s="74" t="s">
        <v>25</v>
      </c>
      <c r="B11" s="75"/>
      <c r="C11" s="74" t="s">
        <v>26</v>
      </c>
      <c r="D11" s="75"/>
      <c r="E11" s="76" t="s">
        <v>27</v>
      </c>
      <c r="F11" s="77">
        <f>SUM(F12:F21)</f>
        <v>271.986272</v>
      </c>
    </row>
    <row r="12" customFormat="1" ht="17.1" customHeight="1" spans="1:6">
      <c r="A12" s="74" t="s">
        <v>28</v>
      </c>
      <c r="B12" s="75"/>
      <c r="C12" s="74" t="s">
        <v>29</v>
      </c>
      <c r="D12" s="75">
        <v>8.417744</v>
      </c>
      <c r="E12" s="76" t="s">
        <v>15</v>
      </c>
      <c r="F12" s="78">
        <v>20.067072</v>
      </c>
    </row>
    <row r="13" customFormat="1" ht="17.1" customHeight="1" spans="1:6">
      <c r="A13" s="74" t="s">
        <v>30</v>
      </c>
      <c r="B13" s="75"/>
      <c r="C13" s="74" t="s">
        <v>31</v>
      </c>
      <c r="D13" s="75">
        <v>203.206685</v>
      </c>
      <c r="E13" s="76" t="s">
        <v>18</v>
      </c>
      <c r="F13" s="78">
        <v>104.1092</v>
      </c>
    </row>
    <row r="14" customFormat="1" ht="17.1" customHeight="1" spans="1:6">
      <c r="A14" s="74" t="s">
        <v>32</v>
      </c>
      <c r="B14" s="75"/>
      <c r="C14" s="74" t="s">
        <v>33</v>
      </c>
      <c r="D14" s="75">
        <v>127.325117</v>
      </c>
      <c r="E14" s="76" t="s">
        <v>21</v>
      </c>
      <c r="F14" s="78">
        <v>147.81</v>
      </c>
    </row>
    <row r="15" customFormat="1" ht="17.1" customHeight="1" spans="1:6">
      <c r="A15" s="74" t="s">
        <v>34</v>
      </c>
      <c r="B15" s="75"/>
      <c r="C15" s="74" t="s">
        <v>35</v>
      </c>
      <c r="D15" s="75"/>
      <c r="E15" s="79" t="s">
        <v>36</v>
      </c>
      <c r="F15" s="80"/>
    </row>
    <row r="16" customFormat="1" ht="17.1" customHeight="1" spans="1:6">
      <c r="A16" s="74" t="s">
        <v>37</v>
      </c>
      <c r="B16" s="75"/>
      <c r="C16" s="74" t="s">
        <v>38</v>
      </c>
      <c r="D16" s="75">
        <v>206.74447</v>
      </c>
      <c r="E16" s="79" t="s">
        <v>39</v>
      </c>
      <c r="F16" s="75"/>
    </row>
    <row r="17" customFormat="1" ht="17.1" customHeight="1" spans="1:6">
      <c r="A17" s="74" t="s">
        <v>40</v>
      </c>
      <c r="B17" s="75">
        <f>SUM(B18:B19)</f>
        <v>0</v>
      </c>
      <c r="C17" s="74" t="s">
        <v>41</v>
      </c>
      <c r="D17" s="75">
        <v>245.341763</v>
      </c>
      <c r="E17" s="79" t="s">
        <v>42</v>
      </c>
      <c r="F17" s="75"/>
    </row>
    <row r="18" customFormat="1" ht="17.1" customHeight="1" spans="1:6">
      <c r="A18" s="74" t="s">
        <v>43</v>
      </c>
      <c r="B18" s="75"/>
      <c r="C18" s="74" t="s">
        <v>44</v>
      </c>
      <c r="D18" s="75"/>
      <c r="E18" s="79" t="s">
        <v>45</v>
      </c>
      <c r="F18" s="75"/>
    </row>
    <row r="19" customFormat="1" ht="17.1" customHeight="1" spans="1:6">
      <c r="A19" s="74" t="s">
        <v>46</v>
      </c>
      <c r="B19" s="75"/>
      <c r="C19" s="74" t="s">
        <v>47</v>
      </c>
      <c r="D19" s="75"/>
      <c r="E19" s="79" t="s">
        <v>48</v>
      </c>
      <c r="F19" s="75"/>
    </row>
    <row r="20" customFormat="1" ht="17.1" customHeight="1" spans="1:6">
      <c r="A20" s="74" t="s">
        <v>49</v>
      </c>
      <c r="B20" s="75">
        <f>SUM(B21:B23)</f>
        <v>0</v>
      </c>
      <c r="C20" s="74" t="s">
        <v>50</v>
      </c>
      <c r="D20" s="75"/>
      <c r="E20" s="79" t="s">
        <v>51</v>
      </c>
      <c r="F20" s="75"/>
    </row>
    <row r="21" customFormat="1" ht="17.1" customHeight="1" spans="1:6">
      <c r="A21" s="74" t="s">
        <v>52</v>
      </c>
      <c r="B21" s="75"/>
      <c r="C21" s="74" t="s">
        <v>53</v>
      </c>
      <c r="D21" s="75"/>
      <c r="E21" s="79" t="s">
        <v>54</v>
      </c>
      <c r="F21" s="75"/>
    </row>
    <row r="22" customFormat="1" ht="17.1" customHeight="1" spans="1:6">
      <c r="A22" s="74" t="s">
        <v>55</v>
      </c>
      <c r="B22" s="75"/>
      <c r="C22" s="74" t="s">
        <v>56</v>
      </c>
      <c r="D22" s="75"/>
      <c r="E22" s="79"/>
      <c r="F22" s="75"/>
    </row>
    <row r="23" customFormat="1" ht="17.1" customHeight="1" spans="1:6">
      <c r="A23" s="74" t="s">
        <v>57</v>
      </c>
      <c r="B23" s="75"/>
      <c r="C23" s="74" t="s">
        <v>58</v>
      </c>
      <c r="D23" s="75"/>
      <c r="E23" s="79"/>
      <c r="F23" s="75"/>
    </row>
    <row r="24" customFormat="1" ht="17.1" customHeight="1" spans="1:6">
      <c r="A24" s="74"/>
      <c r="B24" s="75"/>
      <c r="C24" s="74" t="s">
        <v>59</v>
      </c>
      <c r="D24" s="75">
        <v>63.323876</v>
      </c>
      <c r="E24" s="79"/>
      <c r="F24" s="75"/>
    </row>
    <row r="25" customFormat="1" ht="17.1" customHeight="1" spans="1:6">
      <c r="A25" s="74"/>
      <c r="B25" s="75"/>
      <c r="C25" s="74" t="s">
        <v>60</v>
      </c>
      <c r="D25" s="75"/>
      <c r="E25" s="79"/>
      <c r="F25" s="75"/>
    </row>
    <row r="26" customFormat="1" ht="17.1" customHeight="1" spans="1:6">
      <c r="A26" s="74"/>
      <c r="B26" s="81"/>
      <c r="C26" s="74" t="s">
        <v>61</v>
      </c>
      <c r="D26" s="75"/>
      <c r="E26" s="74"/>
      <c r="F26" s="81"/>
    </row>
    <row r="27" customFormat="1" ht="17.1" customHeight="1" spans="1:6">
      <c r="A27" s="74"/>
      <c r="B27" s="75"/>
      <c r="C27" s="74" t="s">
        <v>62</v>
      </c>
      <c r="D27" s="75"/>
      <c r="E27" s="79"/>
      <c r="F27" s="75"/>
    </row>
    <row r="28" customFormat="1" ht="17.1" customHeight="1" spans="1:6">
      <c r="A28" s="74"/>
      <c r="B28" s="75"/>
      <c r="C28" s="74" t="s">
        <v>63</v>
      </c>
      <c r="D28" s="75"/>
      <c r="E28" s="79"/>
      <c r="F28" s="75"/>
    </row>
    <row r="29" customFormat="1" ht="17.1" customHeight="1" spans="1:6">
      <c r="A29" s="74"/>
      <c r="B29" s="75"/>
      <c r="C29" s="74" t="s">
        <v>64</v>
      </c>
      <c r="D29" s="75"/>
      <c r="E29" s="79"/>
      <c r="F29" s="75"/>
    </row>
    <row r="30" customFormat="1" ht="17.1" customHeight="1" spans="1:6">
      <c r="A30" s="74"/>
      <c r="B30" s="75"/>
      <c r="C30" s="74" t="s">
        <v>65</v>
      </c>
      <c r="D30" s="75"/>
      <c r="E30" s="79"/>
      <c r="F30" s="75"/>
    </row>
    <row r="31" customFormat="1" ht="17.1" customHeight="1" spans="1:6">
      <c r="A31" s="74"/>
      <c r="B31" s="75"/>
      <c r="C31" s="74" t="s">
        <v>66</v>
      </c>
      <c r="D31" s="75"/>
      <c r="E31" s="79"/>
      <c r="F31" s="75"/>
    </row>
    <row r="32" customFormat="1" ht="17.1" customHeight="1" spans="1:6">
      <c r="A32" s="74"/>
      <c r="B32" s="75"/>
      <c r="C32" s="74" t="s">
        <v>67</v>
      </c>
      <c r="D32" s="75"/>
      <c r="E32" s="79"/>
      <c r="F32" s="75"/>
    </row>
    <row r="33" customFormat="1" ht="17.1" customHeight="1" spans="1:6">
      <c r="A33" s="25"/>
      <c r="B33" s="82"/>
      <c r="C33" s="25" t="s">
        <v>68</v>
      </c>
      <c r="D33" s="82"/>
      <c r="E33" s="83"/>
      <c r="F33" s="82"/>
    </row>
    <row r="34" customFormat="1" ht="17.1" customHeight="1" spans="1:6">
      <c r="A34" s="25"/>
      <c r="B34" s="82"/>
      <c r="C34" s="25"/>
      <c r="D34" s="82"/>
      <c r="E34" s="83"/>
      <c r="F34" s="82"/>
    </row>
    <row r="35" customFormat="1" ht="17.1" customHeight="1" spans="1:6">
      <c r="A35" s="84" t="s">
        <v>69</v>
      </c>
      <c r="B35" s="82">
        <f>SUM(B6+B15+B16+B17+B20)</f>
        <v>1313.754195</v>
      </c>
      <c r="C35" s="84" t="s">
        <v>70</v>
      </c>
      <c r="D35" s="82">
        <f>SUM(D6:D33)</f>
        <v>1313.754195</v>
      </c>
      <c r="E35" s="84" t="s">
        <v>70</v>
      </c>
      <c r="F35" s="82">
        <f>F6+F11</f>
        <v>1313.754195</v>
      </c>
    </row>
    <row r="36" customFormat="1" ht="17.1" customHeight="1" spans="1:6">
      <c r="A36" s="25" t="s">
        <v>71</v>
      </c>
      <c r="B36" s="82">
        <f>SUM(B37:B41)</f>
        <v>0</v>
      </c>
      <c r="C36" s="25" t="s">
        <v>72</v>
      </c>
      <c r="D36" s="82"/>
      <c r="E36" s="83" t="s">
        <v>73</v>
      </c>
      <c r="F36" s="82">
        <f>SUM(F37:F38)</f>
        <v>0</v>
      </c>
    </row>
    <row r="37" customFormat="1" ht="17.1" customHeight="1" spans="1:6">
      <c r="A37" s="25" t="s">
        <v>74</v>
      </c>
      <c r="B37" s="82"/>
      <c r="C37" s="25"/>
      <c r="D37" s="82"/>
      <c r="E37" s="83" t="s">
        <v>75</v>
      </c>
      <c r="F37" s="82"/>
    </row>
    <row r="38" customFormat="1" ht="17.1" customHeight="1" spans="1:6">
      <c r="A38" s="25" t="s">
        <v>76</v>
      </c>
      <c r="B38" s="82"/>
      <c r="C38" s="25"/>
      <c r="D38" s="82"/>
      <c r="E38" s="83" t="s">
        <v>77</v>
      </c>
      <c r="F38" s="82"/>
    </row>
    <row r="39" customFormat="1" ht="17.1" customHeight="1" spans="1:6">
      <c r="A39" s="25" t="s">
        <v>78</v>
      </c>
      <c r="B39" s="82"/>
      <c r="C39" s="25"/>
      <c r="D39" s="82"/>
      <c r="E39" s="83" t="s">
        <v>79</v>
      </c>
      <c r="F39" s="82"/>
    </row>
    <row r="40" customFormat="1" ht="27.2" customHeight="1" spans="1:6">
      <c r="A40" s="25" t="s">
        <v>80</v>
      </c>
      <c r="B40" s="82"/>
      <c r="C40" s="25"/>
      <c r="D40" s="82"/>
      <c r="E40" s="83"/>
      <c r="F40" s="82"/>
    </row>
    <row r="41" customFormat="1" ht="27.2" customHeight="1" spans="1:6">
      <c r="A41" s="25" t="s">
        <v>81</v>
      </c>
      <c r="B41" s="82"/>
      <c r="C41" s="25"/>
      <c r="D41" s="82"/>
      <c r="E41" s="83"/>
      <c r="F41" s="82"/>
    </row>
    <row r="42" customFormat="1" ht="17.1" customHeight="1" spans="1:6">
      <c r="A42" s="25"/>
      <c r="B42" s="82"/>
      <c r="C42" s="25"/>
      <c r="D42" s="82"/>
      <c r="E42" s="83"/>
      <c r="F42" s="82"/>
    </row>
    <row r="43" customFormat="1" ht="17.1" customHeight="1" spans="1:6">
      <c r="A43" s="25"/>
      <c r="B43" s="82"/>
      <c r="C43" s="25"/>
      <c r="D43" s="82"/>
      <c r="E43" s="83"/>
      <c r="F43" s="82"/>
    </row>
    <row r="44" customFormat="1" ht="17.1" customHeight="1" spans="1:6">
      <c r="A44" s="84" t="s">
        <v>82</v>
      </c>
      <c r="B44" s="82">
        <f t="shared" ref="B44:F44" si="0">B35+B36</f>
        <v>1313.754195</v>
      </c>
      <c r="C44" s="84" t="s">
        <v>83</v>
      </c>
      <c r="D44" s="82">
        <f t="shared" si="0"/>
        <v>1313.754195</v>
      </c>
      <c r="E44" s="84" t="s">
        <v>83</v>
      </c>
      <c r="F44" s="82">
        <f t="shared" si="0"/>
        <v>1313.754195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9"/>
  <sheetViews>
    <sheetView zoomScale="102" zoomScaleNormal="102" workbookViewId="0">
      <selection activeCell="I58" sqref="I58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customFormat="1" ht="12" customHeight="1" spans="1:30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1" t="s">
        <v>84</v>
      </c>
      <c r="AD1" s="69"/>
    </row>
    <row r="2" customFormat="1" ht="26.45" customHeight="1" spans="4:30">
      <c r="D2" s="15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customFormat="1" ht="14.25" customHeight="1" spans="4:30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70" t="s">
        <v>4</v>
      </c>
      <c r="AD3" s="71"/>
    </row>
    <row r="4" customFormat="1" ht="14.25" customHeight="1" spans="1:30">
      <c r="A4" s="16" t="s">
        <v>86</v>
      </c>
      <c r="B4" s="16"/>
      <c r="C4" s="16"/>
      <c r="D4" s="16" t="s">
        <v>87</v>
      </c>
      <c r="E4" s="16" t="s">
        <v>88</v>
      </c>
      <c r="F4" s="16" t="s">
        <v>89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customFormat="1" ht="36.75" customHeight="1" spans="1:30">
      <c r="A5" s="16" t="s">
        <v>90</v>
      </c>
      <c r="B5" s="16" t="s">
        <v>91</v>
      </c>
      <c r="C5" s="16" t="s">
        <v>92</v>
      </c>
      <c r="D5" s="16"/>
      <c r="E5" s="16"/>
      <c r="F5" s="16" t="s">
        <v>93</v>
      </c>
      <c r="G5" s="16" t="s">
        <v>94</v>
      </c>
      <c r="H5" s="16"/>
      <c r="I5" s="16"/>
      <c r="J5" s="16"/>
      <c r="K5" s="16"/>
      <c r="L5" s="16"/>
      <c r="M5" s="16"/>
      <c r="N5" s="16"/>
      <c r="O5" s="16"/>
      <c r="P5" s="16" t="s">
        <v>95</v>
      </c>
      <c r="Q5" s="16" t="s">
        <v>96</v>
      </c>
      <c r="R5" s="16" t="s">
        <v>97</v>
      </c>
      <c r="S5" s="16"/>
      <c r="T5" s="16"/>
      <c r="U5" s="16" t="s">
        <v>98</v>
      </c>
      <c r="V5" s="16"/>
      <c r="W5" s="16"/>
      <c r="X5" s="16"/>
      <c r="Y5" s="16" t="s">
        <v>99</v>
      </c>
      <c r="Z5" s="16"/>
      <c r="AA5" s="16"/>
      <c r="AB5" s="16"/>
      <c r="AC5" s="16"/>
      <c r="AD5" s="16"/>
    </row>
    <row r="6" customFormat="1" ht="14.25" customHeight="1" spans="1:30">
      <c r="A6" s="16"/>
      <c r="B6" s="16"/>
      <c r="C6" s="16"/>
      <c r="D6" s="16"/>
      <c r="E6" s="16"/>
      <c r="F6" s="16"/>
      <c r="G6" s="16" t="s">
        <v>100</v>
      </c>
      <c r="H6" s="16" t="s">
        <v>101</v>
      </c>
      <c r="I6" s="16" t="s">
        <v>102</v>
      </c>
      <c r="J6" s="16"/>
      <c r="K6" s="16"/>
      <c r="L6" s="16"/>
      <c r="M6" s="16"/>
      <c r="N6" s="16"/>
      <c r="O6" s="16"/>
      <c r="P6" s="16"/>
      <c r="Q6" s="16"/>
      <c r="R6" s="16" t="s">
        <v>103</v>
      </c>
      <c r="S6" s="16" t="s">
        <v>104</v>
      </c>
      <c r="T6" s="16" t="s">
        <v>105</v>
      </c>
      <c r="U6" s="16" t="s">
        <v>103</v>
      </c>
      <c r="V6" s="16" t="s">
        <v>106</v>
      </c>
      <c r="W6" s="16" t="s">
        <v>107</v>
      </c>
      <c r="X6" s="16" t="s">
        <v>105</v>
      </c>
      <c r="Y6" s="16" t="s">
        <v>103</v>
      </c>
      <c r="Z6" s="16" t="s">
        <v>108</v>
      </c>
      <c r="AA6" s="16" t="s">
        <v>109</v>
      </c>
      <c r="AB6" s="16" t="s">
        <v>110</v>
      </c>
      <c r="AC6" s="16" t="s">
        <v>111</v>
      </c>
      <c r="AD6" s="16" t="s">
        <v>112</v>
      </c>
    </row>
    <row r="7" customFormat="1" ht="87.75" customHeight="1" spans="1:30">
      <c r="A7" s="16"/>
      <c r="B7" s="16"/>
      <c r="C7" s="16"/>
      <c r="D7" s="16"/>
      <c r="E7" s="16"/>
      <c r="F7" s="16"/>
      <c r="G7" s="16"/>
      <c r="H7" s="16"/>
      <c r="I7" s="16" t="s">
        <v>103</v>
      </c>
      <c r="J7" s="16" t="s">
        <v>113</v>
      </c>
      <c r="K7" s="16" t="s">
        <v>114</v>
      </c>
      <c r="L7" s="16" t="s">
        <v>115</v>
      </c>
      <c r="M7" s="16" t="s">
        <v>116</v>
      </c>
      <c r="N7" s="16" t="s">
        <v>117</v>
      </c>
      <c r="O7" s="16" t="s">
        <v>118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customFormat="1" ht="14.25" customHeight="1" spans="1:30">
      <c r="A8" s="16" t="s">
        <v>119</v>
      </c>
      <c r="B8" s="16" t="s">
        <v>119</v>
      </c>
      <c r="C8" s="16" t="s">
        <v>119</v>
      </c>
      <c r="D8" s="16" t="s">
        <v>119</v>
      </c>
      <c r="E8" s="16" t="s">
        <v>119</v>
      </c>
      <c r="F8" s="53">
        <v>1</v>
      </c>
      <c r="G8" s="53">
        <v>2</v>
      </c>
      <c r="H8" s="53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</row>
    <row r="9" s="9" customFormat="1" ht="14.25" customHeight="1" spans="1:30">
      <c r="A9" s="45"/>
      <c r="B9" s="45"/>
      <c r="C9" s="45"/>
      <c r="D9" s="45"/>
      <c r="E9" s="46" t="s">
        <v>100</v>
      </c>
      <c r="F9" s="63">
        <v>1313.754195</v>
      </c>
      <c r="G9" s="60">
        <v>1313.754195</v>
      </c>
      <c r="H9" s="60">
        <v>1313.754195</v>
      </c>
      <c r="I9" s="6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customFormat="1" ht="14.25" customHeight="1" spans="1:30">
      <c r="A10" s="45"/>
      <c r="B10" s="45"/>
      <c r="C10" s="45"/>
      <c r="D10" s="45" t="s">
        <v>120</v>
      </c>
      <c r="E10" s="46" t="s">
        <v>121</v>
      </c>
      <c r="F10" s="63">
        <v>1313.754195</v>
      </c>
      <c r="G10" s="60">
        <v>1313.754195</v>
      </c>
      <c r="H10" s="60">
        <v>1313.754195</v>
      </c>
      <c r="I10" s="6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customFormat="1" ht="14.25" customHeight="1" spans="1:30">
      <c r="A11" s="45"/>
      <c r="B11" s="45"/>
      <c r="C11" s="45"/>
      <c r="D11" s="45" t="s">
        <v>122</v>
      </c>
      <c r="E11" s="46" t="s">
        <v>123</v>
      </c>
      <c r="F11" s="63">
        <v>729.552189</v>
      </c>
      <c r="G11" s="60">
        <v>729.552189</v>
      </c>
      <c r="H11" s="60">
        <v>729.552189</v>
      </c>
      <c r="I11" s="6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customFormat="1" ht="14.25" customHeight="1" spans="1:30">
      <c r="A12" s="45" t="s">
        <v>124</v>
      </c>
      <c r="B12" s="45" t="s">
        <v>125</v>
      </c>
      <c r="C12" s="45" t="s">
        <v>126</v>
      </c>
      <c r="D12" s="45" t="s">
        <v>79</v>
      </c>
      <c r="E12" s="46" t="s">
        <v>127</v>
      </c>
      <c r="F12" s="63">
        <v>384.733251</v>
      </c>
      <c r="G12" s="63">
        <v>384.733251</v>
      </c>
      <c r="H12" s="60">
        <v>384.733251</v>
      </c>
      <c r="I12" s="6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customFormat="1" ht="14.25" customHeight="1" spans="1:30">
      <c r="A13" s="45" t="s">
        <v>124</v>
      </c>
      <c r="B13" s="45" t="s">
        <v>126</v>
      </c>
      <c r="C13" s="45" t="s">
        <v>126</v>
      </c>
      <c r="D13" s="45" t="s">
        <v>79</v>
      </c>
      <c r="E13" s="46" t="s">
        <v>128</v>
      </c>
      <c r="F13" s="63">
        <v>1.88</v>
      </c>
      <c r="G13" s="60">
        <v>1.88</v>
      </c>
      <c r="H13" s="60">
        <v>1.88</v>
      </c>
      <c r="I13" s="6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customFormat="1" ht="14.25" customHeight="1" spans="1:30">
      <c r="A14" s="45" t="s">
        <v>124</v>
      </c>
      <c r="B14" s="45" t="s">
        <v>129</v>
      </c>
      <c r="C14" s="45" t="s">
        <v>130</v>
      </c>
      <c r="D14" s="45"/>
      <c r="E14" s="46" t="s">
        <v>131</v>
      </c>
      <c r="F14" s="63">
        <v>2.2</v>
      </c>
      <c r="G14" s="60">
        <v>2.2</v>
      </c>
      <c r="H14" s="60">
        <v>2.2</v>
      </c>
      <c r="I14" s="6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customFormat="1" ht="14.25" customHeight="1" spans="1:30">
      <c r="A15" s="45" t="s">
        <v>124</v>
      </c>
      <c r="B15" s="45" t="s">
        <v>132</v>
      </c>
      <c r="C15" s="45" t="s">
        <v>126</v>
      </c>
      <c r="D15" s="45" t="s">
        <v>79</v>
      </c>
      <c r="E15" s="46" t="s">
        <v>133</v>
      </c>
      <c r="F15" s="63">
        <v>4.08</v>
      </c>
      <c r="G15" s="60">
        <v>4.08</v>
      </c>
      <c r="H15" s="60">
        <v>4.08</v>
      </c>
      <c r="I15" s="6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customFormat="1" ht="14.25" customHeight="1" spans="1:30">
      <c r="A16" s="45" t="s">
        <v>124</v>
      </c>
      <c r="B16" s="45" t="s">
        <v>134</v>
      </c>
      <c r="C16" s="45" t="s">
        <v>126</v>
      </c>
      <c r="D16" s="45" t="s">
        <v>79</v>
      </c>
      <c r="E16" s="46" t="s">
        <v>135</v>
      </c>
      <c r="F16" s="63">
        <v>4</v>
      </c>
      <c r="G16" s="60">
        <v>4</v>
      </c>
      <c r="H16" s="60">
        <v>4</v>
      </c>
      <c r="I16" s="6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customFormat="1" ht="14.25" customHeight="1" spans="1:30">
      <c r="A17" s="45" t="s">
        <v>124</v>
      </c>
      <c r="B17" s="45" t="s">
        <v>136</v>
      </c>
      <c r="C17" s="45" t="s">
        <v>137</v>
      </c>
      <c r="D17" s="45" t="s">
        <v>79</v>
      </c>
      <c r="E17" s="46" t="s">
        <v>138</v>
      </c>
      <c r="F17" s="63">
        <v>15.12</v>
      </c>
      <c r="G17" s="60">
        <v>15.12</v>
      </c>
      <c r="H17" s="60">
        <v>15.12</v>
      </c>
      <c r="I17" s="6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customFormat="1" ht="14.25" customHeight="1" spans="1:30">
      <c r="A18" s="45" t="s">
        <v>139</v>
      </c>
      <c r="B18" s="45" t="s">
        <v>137</v>
      </c>
      <c r="C18" s="45" t="s">
        <v>137</v>
      </c>
      <c r="D18" s="45" t="s">
        <v>79</v>
      </c>
      <c r="E18" s="46" t="s">
        <v>140</v>
      </c>
      <c r="F18" s="63">
        <v>0.5</v>
      </c>
      <c r="G18" s="60">
        <v>0.5</v>
      </c>
      <c r="H18" s="60">
        <v>0.5</v>
      </c>
      <c r="I18" s="6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customFormat="1" ht="17" customHeight="1" spans="1:30">
      <c r="A19" s="45" t="s">
        <v>141</v>
      </c>
      <c r="B19" s="45" t="s">
        <v>142</v>
      </c>
      <c r="C19" s="45" t="s">
        <v>126</v>
      </c>
      <c r="D19" s="45" t="s">
        <v>79</v>
      </c>
      <c r="E19" s="46" t="s">
        <v>143</v>
      </c>
      <c r="F19" s="63">
        <v>5.765728</v>
      </c>
      <c r="G19" s="60">
        <v>5.765728</v>
      </c>
      <c r="H19" s="60">
        <v>5.765728</v>
      </c>
      <c r="I19" s="6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customFormat="1" ht="14.25" customHeight="1" spans="1:30">
      <c r="A20" s="45" t="s">
        <v>141</v>
      </c>
      <c r="B20" s="45" t="s">
        <v>142</v>
      </c>
      <c r="C20" s="45" t="s">
        <v>142</v>
      </c>
      <c r="D20" s="45" t="s">
        <v>79</v>
      </c>
      <c r="E20" s="46" t="s">
        <v>144</v>
      </c>
      <c r="F20" s="63">
        <v>33.524501</v>
      </c>
      <c r="G20" s="60">
        <v>33.524501</v>
      </c>
      <c r="H20" s="60">
        <v>33.524501</v>
      </c>
      <c r="I20" s="6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customFormat="1" ht="14.25" customHeight="1" spans="1:30">
      <c r="A21" s="45" t="s">
        <v>141</v>
      </c>
      <c r="B21" s="45" t="s">
        <v>142</v>
      </c>
      <c r="C21" s="45" t="s">
        <v>145</v>
      </c>
      <c r="D21" s="45" t="s">
        <v>79</v>
      </c>
      <c r="E21" s="46" t="s">
        <v>146</v>
      </c>
      <c r="F21" s="63">
        <v>16.762251</v>
      </c>
      <c r="G21" s="60">
        <v>16.762251</v>
      </c>
      <c r="H21" s="60">
        <v>16.762251</v>
      </c>
      <c r="I21" s="6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customFormat="1" ht="14.25" customHeight="1" spans="1:30">
      <c r="A22" s="47">
        <v>208</v>
      </c>
      <c r="B22" s="47">
        <v>99</v>
      </c>
      <c r="C22" s="47">
        <v>99</v>
      </c>
      <c r="D22" s="45"/>
      <c r="E22" s="46" t="s">
        <v>147</v>
      </c>
      <c r="F22" s="63">
        <v>3.672</v>
      </c>
      <c r="G22" s="60">
        <v>3.672</v>
      </c>
      <c r="H22" s="60">
        <v>3.672</v>
      </c>
      <c r="I22" s="67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customFormat="1" ht="14.25" customHeight="1" spans="1:30">
      <c r="A23" s="45" t="s">
        <v>148</v>
      </c>
      <c r="B23" s="45" t="s">
        <v>129</v>
      </c>
      <c r="C23" s="45" t="s">
        <v>126</v>
      </c>
      <c r="D23" s="45" t="s">
        <v>79</v>
      </c>
      <c r="E23" s="46" t="s">
        <v>149</v>
      </c>
      <c r="F23" s="63">
        <v>16.343194</v>
      </c>
      <c r="G23" s="63">
        <v>16.343194</v>
      </c>
      <c r="H23" s="63">
        <v>16.343194</v>
      </c>
      <c r="I23" s="67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customFormat="1" ht="14.25" customHeight="1" spans="1:30">
      <c r="A24" s="45" t="s">
        <v>148</v>
      </c>
      <c r="B24" s="45" t="s">
        <v>129</v>
      </c>
      <c r="C24" s="45" t="s">
        <v>125</v>
      </c>
      <c r="D24" s="45" t="s">
        <v>79</v>
      </c>
      <c r="E24" s="46" t="s">
        <v>150</v>
      </c>
      <c r="F24" s="63">
        <v>12.571688</v>
      </c>
      <c r="G24" s="63">
        <v>12.571688</v>
      </c>
      <c r="H24" s="63">
        <v>12.571688</v>
      </c>
      <c r="I24" s="67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="9" customFormat="1" ht="14.25" customHeight="1" spans="1:30">
      <c r="A25" s="45" t="s">
        <v>151</v>
      </c>
      <c r="B25" s="45" t="s">
        <v>142</v>
      </c>
      <c r="C25" s="45" t="s">
        <v>126</v>
      </c>
      <c r="D25" s="45" t="s">
        <v>79</v>
      </c>
      <c r="E25" s="46" t="s">
        <v>152</v>
      </c>
      <c r="F25" s="63">
        <v>62.4492</v>
      </c>
      <c r="G25" s="60">
        <v>62.4492</v>
      </c>
      <c r="H25" s="60">
        <v>62.4492</v>
      </c>
      <c r="I25" s="66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="9" customFormat="1" ht="14.25" customHeight="1" spans="1:30">
      <c r="A26" s="45" t="s">
        <v>153</v>
      </c>
      <c r="B26" s="45" t="s">
        <v>154</v>
      </c>
      <c r="C26" s="45" t="s">
        <v>142</v>
      </c>
      <c r="D26" s="45" t="s">
        <v>79</v>
      </c>
      <c r="E26" s="46" t="s">
        <v>155</v>
      </c>
      <c r="F26" s="63">
        <v>140.807</v>
      </c>
      <c r="G26" s="60">
        <v>140.807</v>
      </c>
      <c r="H26" s="60">
        <v>140.807</v>
      </c>
      <c r="I26" s="66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="9" customFormat="1" ht="14.25" customHeight="1" spans="1:30">
      <c r="A27" s="45" t="s">
        <v>156</v>
      </c>
      <c r="B27" s="45" t="s">
        <v>130</v>
      </c>
      <c r="C27" s="45" t="s">
        <v>126</v>
      </c>
      <c r="D27" s="45" t="s">
        <v>79</v>
      </c>
      <c r="E27" s="46" t="s">
        <v>157</v>
      </c>
      <c r="F27" s="63">
        <v>25.143376</v>
      </c>
      <c r="G27" s="60">
        <v>22.617324</v>
      </c>
      <c r="H27" s="60">
        <v>22.617324</v>
      </c>
      <c r="I27" s="66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customFormat="1" spans="1:30">
      <c r="A28" s="45"/>
      <c r="B28" s="45"/>
      <c r="C28" s="45"/>
      <c r="D28" s="45" t="s">
        <v>158</v>
      </c>
      <c r="E28" s="46" t="s">
        <v>159</v>
      </c>
      <c r="F28" s="63">
        <v>63.951051</v>
      </c>
      <c r="G28" s="60">
        <v>63.951051</v>
      </c>
      <c r="H28" s="60">
        <v>63.951051</v>
      </c>
      <c r="I28" s="68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</row>
    <row r="29" customFormat="1" spans="1:30">
      <c r="A29" s="45" t="s">
        <v>124</v>
      </c>
      <c r="B29" s="45" t="s">
        <v>145</v>
      </c>
      <c r="C29" s="45" t="s">
        <v>160</v>
      </c>
      <c r="D29" s="45" t="s">
        <v>79</v>
      </c>
      <c r="E29" s="46" t="s">
        <v>161</v>
      </c>
      <c r="F29" s="63">
        <v>46.881289</v>
      </c>
      <c r="G29" s="60">
        <v>46.881289</v>
      </c>
      <c r="H29" s="60">
        <v>46.881289</v>
      </c>
      <c r="I29" s="68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</row>
    <row r="30" customFormat="1" ht="22.5" spans="1:30">
      <c r="A30" s="45" t="s">
        <v>141</v>
      </c>
      <c r="B30" s="45" t="s">
        <v>142</v>
      </c>
      <c r="C30" s="45" t="s">
        <v>142</v>
      </c>
      <c r="D30" s="45" t="s">
        <v>79</v>
      </c>
      <c r="E30" s="46" t="s">
        <v>144</v>
      </c>
      <c r="F30" s="63">
        <v>5.091008</v>
      </c>
      <c r="G30" s="60">
        <v>5.091008</v>
      </c>
      <c r="H30" s="60">
        <v>5.091008</v>
      </c>
      <c r="I30" s="68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</row>
    <row r="31" customFormat="1" spans="1:30">
      <c r="A31" s="45" t="s">
        <v>141</v>
      </c>
      <c r="B31" s="45" t="s">
        <v>142</v>
      </c>
      <c r="C31" s="45" t="s">
        <v>145</v>
      </c>
      <c r="D31" s="45" t="s">
        <v>79</v>
      </c>
      <c r="E31" s="46" t="s">
        <v>146</v>
      </c>
      <c r="F31" s="63">
        <v>2.545504</v>
      </c>
      <c r="G31" s="60">
        <v>2.545504</v>
      </c>
      <c r="H31" s="60">
        <v>2.545504</v>
      </c>
      <c r="I31" s="68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customFormat="1" spans="1:30">
      <c r="A32" s="47">
        <v>208</v>
      </c>
      <c r="B32" s="48">
        <v>99</v>
      </c>
      <c r="C32" s="48">
        <v>99</v>
      </c>
      <c r="D32" s="45"/>
      <c r="E32" s="46" t="s">
        <v>147</v>
      </c>
      <c r="F32" s="63">
        <v>1.224</v>
      </c>
      <c r="G32" s="60">
        <v>1.224</v>
      </c>
      <c r="H32" s="60">
        <v>1.224</v>
      </c>
      <c r="I32" s="68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customFormat="1" spans="1:30">
      <c r="A33" s="45" t="s">
        <v>148</v>
      </c>
      <c r="B33" s="45" t="s">
        <v>129</v>
      </c>
      <c r="C33" s="45" t="s">
        <v>130</v>
      </c>
      <c r="D33" s="45" t="s">
        <v>79</v>
      </c>
      <c r="E33" s="46" t="s">
        <v>162</v>
      </c>
      <c r="F33" s="63">
        <v>2.481866</v>
      </c>
      <c r="G33" s="60">
        <v>2.481866</v>
      </c>
      <c r="H33" s="60">
        <v>2.481866</v>
      </c>
      <c r="I33" s="68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customFormat="1" spans="1:30">
      <c r="A34" s="45" t="s">
        <v>148</v>
      </c>
      <c r="B34" s="45" t="s">
        <v>129</v>
      </c>
      <c r="C34" s="45" t="s">
        <v>125</v>
      </c>
      <c r="D34" s="45" t="s">
        <v>79</v>
      </c>
      <c r="E34" s="46" t="s">
        <v>150</v>
      </c>
      <c r="F34" s="63">
        <v>1.909128</v>
      </c>
      <c r="G34" s="60">
        <v>1.909128</v>
      </c>
      <c r="H34" s="60">
        <v>1.909128</v>
      </c>
      <c r="I34" s="68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customFormat="1" spans="1:30">
      <c r="A35" s="45" t="s">
        <v>156</v>
      </c>
      <c r="B35" s="45" t="s">
        <v>130</v>
      </c>
      <c r="C35" s="45" t="s">
        <v>126</v>
      </c>
      <c r="D35" s="45" t="s">
        <v>79</v>
      </c>
      <c r="E35" s="46" t="s">
        <v>157</v>
      </c>
      <c r="F35" s="63">
        <v>3.818256</v>
      </c>
      <c r="G35" s="60">
        <v>3.818256</v>
      </c>
      <c r="H35" s="60">
        <v>3.818256</v>
      </c>
      <c r="I35" s="68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customFormat="1" ht="22.5" spans="1:30">
      <c r="A36" s="45"/>
      <c r="B36" s="45"/>
      <c r="C36" s="45"/>
      <c r="D36" s="45" t="s">
        <v>163</v>
      </c>
      <c r="E36" s="46" t="s">
        <v>164</v>
      </c>
      <c r="F36" s="63">
        <v>12.247098</v>
      </c>
      <c r="G36" s="63">
        <v>12.247098</v>
      </c>
      <c r="H36" s="63">
        <v>12.247098</v>
      </c>
      <c r="I36" s="68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37" customFormat="1" spans="1:30">
      <c r="A37" s="45" t="s">
        <v>165</v>
      </c>
      <c r="B37" s="45" t="s">
        <v>166</v>
      </c>
      <c r="C37" s="45" t="s">
        <v>166</v>
      </c>
      <c r="D37" s="45" t="s">
        <v>79</v>
      </c>
      <c r="E37" s="46" t="s">
        <v>167</v>
      </c>
      <c r="F37" s="63">
        <v>8.417744</v>
      </c>
      <c r="G37" s="63">
        <v>8.417744</v>
      </c>
      <c r="H37" s="63">
        <v>8.417744</v>
      </c>
      <c r="I37" s="68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customFormat="1" spans="1:30">
      <c r="A38" s="45" t="s">
        <v>141</v>
      </c>
      <c r="B38" s="45" t="s">
        <v>142</v>
      </c>
      <c r="C38" s="45" t="s">
        <v>130</v>
      </c>
      <c r="D38" s="45" t="s">
        <v>79</v>
      </c>
      <c r="E38" s="46" t="s">
        <v>168</v>
      </c>
      <c r="F38" s="63">
        <v>1.017</v>
      </c>
      <c r="G38" s="63">
        <v>1.017</v>
      </c>
      <c r="H38" s="63">
        <v>1.017</v>
      </c>
      <c r="I38" s="68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customFormat="1" ht="22.5" spans="1:30">
      <c r="A39" s="45" t="s">
        <v>141</v>
      </c>
      <c r="B39" s="45" t="s">
        <v>142</v>
      </c>
      <c r="C39" s="45" t="s">
        <v>142</v>
      </c>
      <c r="D39" s="45" t="s">
        <v>79</v>
      </c>
      <c r="E39" s="46" t="s">
        <v>144</v>
      </c>
      <c r="F39" s="63">
        <v>1.027344</v>
      </c>
      <c r="G39" s="63">
        <v>1.027344</v>
      </c>
      <c r="H39" s="63">
        <v>1.027344</v>
      </c>
      <c r="I39" s="68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r="40" customFormat="1" spans="1:30">
      <c r="A40" s="45" t="s">
        <v>141</v>
      </c>
      <c r="B40" s="45" t="s">
        <v>142</v>
      </c>
      <c r="C40" s="45" t="s">
        <v>145</v>
      </c>
      <c r="D40" s="45" t="s">
        <v>79</v>
      </c>
      <c r="E40" s="46" t="s">
        <v>146</v>
      </c>
      <c r="F40" s="63">
        <v>0.513672</v>
      </c>
      <c r="G40" s="63">
        <v>0.513672</v>
      </c>
      <c r="H40" s="63">
        <v>0.513672</v>
      </c>
      <c r="I40" s="68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customFormat="1" spans="1:30">
      <c r="A41" s="45" t="s">
        <v>148</v>
      </c>
      <c r="B41" s="45" t="s">
        <v>129</v>
      </c>
      <c r="C41" s="45" t="s">
        <v>130</v>
      </c>
      <c r="D41" s="45" t="s">
        <v>79</v>
      </c>
      <c r="E41" s="46" t="s">
        <v>162</v>
      </c>
      <c r="F41" s="63">
        <v>0.50083</v>
      </c>
      <c r="G41" s="63">
        <v>0.50083</v>
      </c>
      <c r="H41" s="63">
        <v>0.50083</v>
      </c>
      <c r="I41" s="68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  <row r="42" customFormat="1" spans="1:30">
      <c r="A42" s="45" t="s">
        <v>156</v>
      </c>
      <c r="B42" s="45" t="s">
        <v>130</v>
      </c>
      <c r="C42" s="45" t="s">
        <v>126</v>
      </c>
      <c r="D42" s="45" t="s">
        <v>79</v>
      </c>
      <c r="E42" s="46" t="s">
        <v>157</v>
      </c>
      <c r="F42" s="63">
        <v>0.770508</v>
      </c>
      <c r="G42" s="63">
        <v>0.770508</v>
      </c>
      <c r="H42" s="63">
        <v>0.770508</v>
      </c>
      <c r="I42" s="68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customFormat="1" ht="22.5" spans="1:30">
      <c r="A43" s="45"/>
      <c r="B43" s="45"/>
      <c r="C43" s="45"/>
      <c r="D43" s="45" t="s">
        <v>169</v>
      </c>
      <c r="E43" s="46" t="s">
        <v>170</v>
      </c>
      <c r="F43" s="63">
        <v>90.487187</v>
      </c>
      <c r="G43" s="63">
        <v>90.487187</v>
      </c>
      <c r="H43" s="63">
        <v>90.487187</v>
      </c>
      <c r="I43" s="68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customFormat="1" ht="22.5" spans="1:30">
      <c r="A44" s="45" t="s">
        <v>141</v>
      </c>
      <c r="B44" s="45" t="s">
        <v>142</v>
      </c>
      <c r="C44" s="45" t="s">
        <v>142</v>
      </c>
      <c r="D44" s="45" t="s">
        <v>79</v>
      </c>
      <c r="E44" s="46" t="s">
        <v>144</v>
      </c>
      <c r="F44" s="63">
        <v>6.868823</v>
      </c>
      <c r="G44" s="60">
        <v>6.868823</v>
      </c>
      <c r="H44" s="60">
        <v>6.868823</v>
      </c>
      <c r="I44" s="68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customFormat="1" spans="1:30">
      <c r="A45" s="45" t="s">
        <v>141</v>
      </c>
      <c r="B45" s="45" t="s">
        <v>142</v>
      </c>
      <c r="C45" s="45" t="s">
        <v>145</v>
      </c>
      <c r="D45" s="45" t="s">
        <v>79</v>
      </c>
      <c r="E45" s="46" t="s">
        <v>146</v>
      </c>
      <c r="F45" s="63">
        <v>3.434412</v>
      </c>
      <c r="G45" s="60">
        <v>3.434412</v>
      </c>
      <c r="H45" s="60">
        <v>3.434412</v>
      </c>
      <c r="I45" s="68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</row>
    <row r="46" customFormat="1" spans="1:30">
      <c r="A46" s="45" t="s">
        <v>148</v>
      </c>
      <c r="B46" s="45" t="s">
        <v>154</v>
      </c>
      <c r="C46" s="45" t="s">
        <v>171</v>
      </c>
      <c r="D46" s="45" t="s">
        <v>79</v>
      </c>
      <c r="E46" s="46" t="s">
        <v>172</v>
      </c>
      <c r="F46" s="63">
        <v>71.683784</v>
      </c>
      <c r="G46" s="60">
        <v>71.683784</v>
      </c>
      <c r="H46" s="60">
        <v>71.683784</v>
      </c>
      <c r="I46" s="68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</row>
    <row r="47" customFormat="1" spans="1:30">
      <c r="A47" s="45" t="s">
        <v>148</v>
      </c>
      <c r="B47" s="45" t="s">
        <v>129</v>
      </c>
      <c r="C47" s="45" t="s">
        <v>130</v>
      </c>
      <c r="D47" s="45" t="s">
        <v>79</v>
      </c>
      <c r="E47" s="46" t="s">
        <v>162</v>
      </c>
      <c r="F47" s="63">
        <v>3.348551</v>
      </c>
      <c r="G47" s="60">
        <v>3.348551</v>
      </c>
      <c r="H47" s="60">
        <v>3.348551</v>
      </c>
      <c r="I47" s="68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 customFormat="1" spans="1:30">
      <c r="A48" s="45" t="s">
        <v>156</v>
      </c>
      <c r="B48" s="45" t="s">
        <v>130</v>
      </c>
      <c r="C48" s="45" t="s">
        <v>126</v>
      </c>
      <c r="D48" s="45" t="s">
        <v>79</v>
      </c>
      <c r="E48" s="46" t="s">
        <v>157</v>
      </c>
      <c r="F48" s="63">
        <v>5.151617</v>
      </c>
      <c r="G48" s="60">
        <v>5.151617</v>
      </c>
      <c r="H48" s="60">
        <v>5.151617</v>
      </c>
      <c r="I48" s="68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customFormat="1" ht="22.5" spans="1:30">
      <c r="A49" s="45"/>
      <c r="B49" s="45"/>
      <c r="C49" s="45"/>
      <c r="D49" s="45" t="s">
        <v>173</v>
      </c>
      <c r="E49" s="46" t="s">
        <v>174</v>
      </c>
      <c r="F49" s="63">
        <v>192.76708</v>
      </c>
      <c r="G49" s="60">
        <v>192.76708</v>
      </c>
      <c r="H49" s="60">
        <v>192.76708</v>
      </c>
      <c r="I49" s="68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customFormat="1" spans="1:30">
      <c r="A50" s="45" t="s">
        <v>141</v>
      </c>
      <c r="B50" s="45" t="s">
        <v>142</v>
      </c>
      <c r="C50" s="45" t="s">
        <v>130</v>
      </c>
      <c r="D50" s="45" t="s">
        <v>79</v>
      </c>
      <c r="E50" s="46" t="s">
        <v>168</v>
      </c>
      <c r="F50" s="63">
        <v>3.5118</v>
      </c>
      <c r="G50" s="60">
        <v>3.5118</v>
      </c>
      <c r="H50" s="60">
        <v>3.5118</v>
      </c>
      <c r="I50" s="68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customFormat="1" ht="22.5" spans="1:30">
      <c r="A51" s="45" t="s">
        <v>141</v>
      </c>
      <c r="B51" s="45" t="s">
        <v>142</v>
      </c>
      <c r="C51" s="45" t="s">
        <v>142</v>
      </c>
      <c r="D51" s="45" t="s">
        <v>79</v>
      </c>
      <c r="E51" s="46" t="s">
        <v>144</v>
      </c>
      <c r="F51" s="63">
        <v>16.423748</v>
      </c>
      <c r="G51" s="60">
        <v>16.423748</v>
      </c>
      <c r="H51" s="60">
        <v>16.423748</v>
      </c>
      <c r="I51" s="68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customFormat="1" spans="1:30">
      <c r="A52" s="45" t="s">
        <v>141</v>
      </c>
      <c r="B52" s="45" t="s">
        <v>142</v>
      </c>
      <c r="C52" s="45" t="s">
        <v>145</v>
      </c>
      <c r="D52" s="45" t="s">
        <v>79</v>
      </c>
      <c r="E52" s="46" t="s">
        <v>146</v>
      </c>
      <c r="F52" s="63">
        <v>8.211874</v>
      </c>
      <c r="G52" s="60">
        <v>8.211874</v>
      </c>
      <c r="H52" s="60">
        <v>8.211874</v>
      </c>
      <c r="I52" s="68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customFormat="1" spans="1:30">
      <c r="A53" s="45" t="s">
        <v>148</v>
      </c>
      <c r="B53" s="45" t="s">
        <v>129</v>
      </c>
      <c r="C53" s="45" t="s">
        <v>130</v>
      </c>
      <c r="D53" s="45" t="s">
        <v>79</v>
      </c>
      <c r="E53" s="46" t="s">
        <v>162</v>
      </c>
      <c r="F53" s="63">
        <v>8.006577</v>
      </c>
      <c r="G53" s="60">
        <v>8.006577</v>
      </c>
      <c r="H53" s="60">
        <v>8.006577</v>
      </c>
      <c r="I53" s="68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customFormat="1" spans="1:30">
      <c r="A54" s="45" t="s">
        <v>151</v>
      </c>
      <c r="B54" s="45" t="s">
        <v>126</v>
      </c>
      <c r="C54" s="45" t="s">
        <v>137</v>
      </c>
      <c r="D54" s="45" t="s">
        <v>79</v>
      </c>
      <c r="E54" s="46" t="s">
        <v>175</v>
      </c>
      <c r="F54" s="63">
        <v>144.29527</v>
      </c>
      <c r="G54" s="60">
        <v>144.29527</v>
      </c>
      <c r="H54" s="60">
        <v>144.29527</v>
      </c>
      <c r="I54" s="68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customFormat="1" spans="1:30">
      <c r="A55" s="45" t="s">
        <v>156</v>
      </c>
      <c r="B55" s="45" t="s">
        <v>130</v>
      </c>
      <c r="C55" s="45" t="s">
        <v>126</v>
      </c>
      <c r="D55" s="45" t="s">
        <v>79</v>
      </c>
      <c r="E55" s="46" t="s">
        <v>157</v>
      </c>
      <c r="F55" s="63">
        <v>12.317811</v>
      </c>
      <c r="G55" s="60">
        <v>12.317811</v>
      </c>
      <c r="H55" s="60">
        <v>12.317811</v>
      </c>
      <c r="I55" s="68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</row>
    <row r="56" customFormat="1" spans="1:30">
      <c r="A56" s="45"/>
      <c r="B56" s="45"/>
      <c r="C56" s="45"/>
      <c r="D56" s="45" t="s">
        <v>176</v>
      </c>
      <c r="E56" s="46" t="s">
        <v>177</v>
      </c>
      <c r="F56" s="63">
        <v>52.6004</v>
      </c>
      <c r="G56" s="60">
        <v>52.6004</v>
      </c>
      <c r="H56" s="60">
        <v>52.6004</v>
      </c>
      <c r="I56" s="68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customFormat="1" spans="1:30">
      <c r="A57" s="45" t="s">
        <v>141</v>
      </c>
      <c r="B57" s="45" t="s">
        <v>126</v>
      </c>
      <c r="C57" s="45" t="s">
        <v>154</v>
      </c>
      <c r="D57" s="45" t="s">
        <v>79</v>
      </c>
      <c r="E57" s="46" t="s">
        <v>178</v>
      </c>
      <c r="F57" s="63">
        <v>38.338591</v>
      </c>
      <c r="G57" s="60">
        <v>38.338591</v>
      </c>
      <c r="H57" s="60">
        <v>38.338591</v>
      </c>
      <c r="I57" s="68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</row>
    <row r="58" customFormat="1" ht="22.5" spans="1:30">
      <c r="A58" s="45" t="s">
        <v>141</v>
      </c>
      <c r="B58" s="45" t="s">
        <v>142</v>
      </c>
      <c r="C58" s="45" t="s">
        <v>142</v>
      </c>
      <c r="D58" s="45" t="s">
        <v>79</v>
      </c>
      <c r="E58" s="46" t="s">
        <v>144</v>
      </c>
      <c r="F58" s="63">
        <v>5.209793</v>
      </c>
      <c r="G58" s="60">
        <v>5.209793</v>
      </c>
      <c r="H58" s="60">
        <v>5.209793</v>
      </c>
      <c r="I58" s="68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 customFormat="1" spans="1:30">
      <c r="A59" s="45" t="s">
        <v>141</v>
      </c>
      <c r="B59" s="45" t="s">
        <v>142</v>
      </c>
      <c r="C59" s="45" t="s">
        <v>145</v>
      </c>
      <c r="D59" s="45" t="s">
        <v>79</v>
      </c>
      <c r="E59" s="46" t="s">
        <v>146</v>
      </c>
      <c r="F59" s="63">
        <v>2.604897</v>
      </c>
      <c r="G59" s="60">
        <v>2.604897</v>
      </c>
      <c r="H59" s="60">
        <v>2.604897</v>
      </c>
      <c r="I59" s="68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customFormat="1" spans="1:30">
      <c r="A60" s="45" t="s">
        <v>148</v>
      </c>
      <c r="B60" s="45" t="s">
        <v>129</v>
      </c>
      <c r="C60" s="45" t="s">
        <v>130</v>
      </c>
      <c r="D60" s="45" t="s">
        <v>79</v>
      </c>
      <c r="E60" s="46" t="s">
        <v>162</v>
      </c>
      <c r="F60" s="63">
        <v>2.539774</v>
      </c>
      <c r="G60" s="60">
        <v>2.539774</v>
      </c>
      <c r="H60" s="60">
        <v>2.539774</v>
      </c>
      <c r="I60" s="68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 customFormat="1" spans="1:30">
      <c r="A61" s="45" t="s">
        <v>156</v>
      </c>
      <c r="B61" s="45" t="s">
        <v>130</v>
      </c>
      <c r="C61" s="45" t="s">
        <v>126</v>
      </c>
      <c r="D61" s="45" t="s">
        <v>79</v>
      </c>
      <c r="E61" s="46" t="s">
        <v>157</v>
      </c>
      <c r="F61" s="63">
        <v>3.907345</v>
      </c>
      <c r="G61" s="60">
        <v>3.907345</v>
      </c>
      <c r="H61" s="60">
        <v>3.907345</v>
      </c>
      <c r="I61" s="68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</row>
    <row r="62" customFormat="1" spans="1:30">
      <c r="A62" s="45"/>
      <c r="B62" s="45"/>
      <c r="C62" s="45"/>
      <c r="D62" s="45" t="s">
        <v>179</v>
      </c>
      <c r="E62" s="46" t="s">
        <v>180</v>
      </c>
      <c r="F62" s="63">
        <v>15.22622</v>
      </c>
      <c r="G62" s="60">
        <v>15.22622</v>
      </c>
      <c r="H62" s="60">
        <v>15.22622</v>
      </c>
      <c r="I62" s="68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customFormat="1" spans="1:30">
      <c r="A63" s="45" t="s">
        <v>141</v>
      </c>
      <c r="B63" s="45" t="s">
        <v>142</v>
      </c>
      <c r="C63" s="45" t="s">
        <v>130</v>
      </c>
      <c r="D63" s="45" t="s">
        <v>79</v>
      </c>
      <c r="E63" s="46" t="s">
        <v>168</v>
      </c>
      <c r="F63" s="63">
        <v>4.068</v>
      </c>
      <c r="G63" s="60">
        <v>4.068</v>
      </c>
      <c r="H63" s="60">
        <v>4.068</v>
      </c>
      <c r="I63" s="68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</row>
    <row r="64" customFormat="1" ht="22.5" spans="1:30">
      <c r="A64" s="45" t="s">
        <v>141</v>
      </c>
      <c r="B64" s="45" t="s">
        <v>142</v>
      </c>
      <c r="C64" s="45" t="s">
        <v>142</v>
      </c>
      <c r="D64" s="45" t="s">
        <v>79</v>
      </c>
      <c r="E64" s="46" t="s">
        <v>144</v>
      </c>
      <c r="F64" s="63">
        <v>0.983524</v>
      </c>
      <c r="G64" s="60">
        <v>0.983524</v>
      </c>
      <c r="H64" s="60">
        <v>0.983524</v>
      </c>
      <c r="I64" s="68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</row>
    <row r="65" customFormat="1" spans="1:30">
      <c r="A65" s="45" t="s">
        <v>141</v>
      </c>
      <c r="B65" s="45" t="s">
        <v>142</v>
      </c>
      <c r="C65" s="45" t="s">
        <v>145</v>
      </c>
      <c r="D65" s="45" t="s">
        <v>79</v>
      </c>
      <c r="E65" s="46" t="s">
        <v>146</v>
      </c>
      <c r="F65" s="63">
        <v>0.491762</v>
      </c>
      <c r="G65" s="60">
        <v>0.491762</v>
      </c>
      <c r="H65" s="60">
        <v>0.491762</v>
      </c>
      <c r="I65" s="68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</row>
    <row r="66" customFormat="1" spans="1:30">
      <c r="A66" s="45" t="s">
        <v>148</v>
      </c>
      <c r="B66" s="45" t="s">
        <v>129</v>
      </c>
      <c r="C66" s="45" t="s">
        <v>130</v>
      </c>
      <c r="D66" s="45" t="s">
        <v>79</v>
      </c>
      <c r="E66" s="46" t="s">
        <v>162</v>
      </c>
      <c r="F66" s="63">
        <v>0.479468</v>
      </c>
      <c r="G66" s="60">
        <v>0.479468</v>
      </c>
      <c r="H66" s="60">
        <v>0.479468</v>
      </c>
      <c r="I66" s="68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 customFormat="1" spans="1:30">
      <c r="A67" s="45" t="s">
        <v>153</v>
      </c>
      <c r="B67" s="45" t="s">
        <v>125</v>
      </c>
      <c r="C67" s="45" t="s">
        <v>181</v>
      </c>
      <c r="D67" s="45" t="s">
        <v>79</v>
      </c>
      <c r="E67" s="46" t="s">
        <v>182</v>
      </c>
      <c r="F67" s="63">
        <v>8.465823</v>
      </c>
      <c r="G67" s="60">
        <v>8.465823</v>
      </c>
      <c r="H67" s="60">
        <v>8.465823</v>
      </c>
      <c r="I67" s="68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</row>
    <row r="68" customFormat="1" spans="1:30">
      <c r="A68" s="45" t="s">
        <v>156</v>
      </c>
      <c r="B68" s="45" t="s">
        <v>130</v>
      </c>
      <c r="C68" s="45" t="s">
        <v>126</v>
      </c>
      <c r="D68" s="45" t="s">
        <v>79</v>
      </c>
      <c r="E68" s="46" t="s">
        <v>157</v>
      </c>
      <c r="F68" s="63">
        <v>0.737643</v>
      </c>
      <c r="G68" s="60">
        <v>0.737643</v>
      </c>
      <c r="H68" s="60">
        <v>0.737643</v>
      </c>
      <c r="I68" s="68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</row>
    <row r="69" customFormat="1" spans="1:30">
      <c r="A69" s="45"/>
      <c r="B69" s="45"/>
      <c r="C69" s="45"/>
      <c r="D69" s="45" t="s">
        <v>183</v>
      </c>
      <c r="E69" s="46" t="s">
        <v>184</v>
      </c>
      <c r="F69" s="63">
        <v>22.531959</v>
      </c>
      <c r="G69" s="60">
        <v>22.531959</v>
      </c>
      <c r="H69" s="60">
        <v>22.531959</v>
      </c>
      <c r="I69" s="68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</row>
    <row r="70" customFormat="1" ht="22.5" spans="1:30">
      <c r="A70" s="45" t="s">
        <v>141</v>
      </c>
      <c r="B70" s="45" t="s">
        <v>142</v>
      </c>
      <c r="C70" s="45" t="s">
        <v>142</v>
      </c>
      <c r="D70" s="45" t="s">
        <v>79</v>
      </c>
      <c r="E70" s="46" t="s">
        <v>144</v>
      </c>
      <c r="F70" s="63">
        <v>2.105917</v>
      </c>
      <c r="G70" s="60">
        <v>2.105917</v>
      </c>
      <c r="H70" s="60">
        <v>2.105917</v>
      </c>
      <c r="I70" s="68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  <row r="71" customFormat="1" spans="1:30">
      <c r="A71" s="45" t="s">
        <v>141</v>
      </c>
      <c r="B71" s="45" t="s">
        <v>142</v>
      </c>
      <c r="C71" s="45" t="s">
        <v>145</v>
      </c>
      <c r="D71" s="45" t="s">
        <v>79</v>
      </c>
      <c r="E71" s="46" t="s">
        <v>146</v>
      </c>
      <c r="F71" s="63">
        <v>1.052958</v>
      </c>
      <c r="G71" s="60">
        <v>1.052958</v>
      </c>
      <c r="H71" s="60">
        <v>1.052958</v>
      </c>
      <c r="I71" s="68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</row>
    <row r="72" customFormat="1" spans="1:30">
      <c r="A72" s="45" t="s">
        <v>141</v>
      </c>
      <c r="B72" s="45" t="s">
        <v>185</v>
      </c>
      <c r="C72" s="45" t="s">
        <v>160</v>
      </c>
      <c r="D72" s="45" t="s">
        <v>79</v>
      </c>
      <c r="E72" s="46" t="s">
        <v>186</v>
      </c>
      <c r="F72" s="63">
        <v>16.767012</v>
      </c>
      <c r="G72" s="60">
        <v>16.767012</v>
      </c>
      <c r="H72" s="60">
        <v>16.767012</v>
      </c>
      <c r="I72" s="68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</row>
    <row r="73" customFormat="1" spans="1:30">
      <c r="A73" s="45" t="s">
        <v>148</v>
      </c>
      <c r="B73" s="45" t="s">
        <v>129</v>
      </c>
      <c r="C73" s="45" t="s">
        <v>130</v>
      </c>
      <c r="D73" s="45" t="s">
        <v>79</v>
      </c>
      <c r="E73" s="46" t="s">
        <v>162</v>
      </c>
      <c r="F73" s="63">
        <v>1.026634</v>
      </c>
      <c r="G73" s="60">
        <v>1.026634</v>
      </c>
      <c r="H73" s="60">
        <v>1.026634</v>
      </c>
      <c r="I73" s="68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</row>
    <row r="74" customFormat="1" spans="1:30">
      <c r="A74" s="45" t="s">
        <v>156</v>
      </c>
      <c r="B74" s="45" t="s">
        <v>130</v>
      </c>
      <c r="C74" s="45" t="s">
        <v>126</v>
      </c>
      <c r="D74" s="45" t="s">
        <v>79</v>
      </c>
      <c r="E74" s="46" t="s">
        <v>157</v>
      </c>
      <c r="F74" s="63">
        <v>1.579438</v>
      </c>
      <c r="G74" s="60">
        <v>1.579438</v>
      </c>
      <c r="H74" s="60">
        <v>1.579438</v>
      </c>
      <c r="I74" s="68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</row>
    <row r="75" customFormat="1" spans="1:30">
      <c r="A75" s="45"/>
      <c r="B75" s="45"/>
      <c r="C75" s="45"/>
      <c r="D75" s="45" t="s">
        <v>187</v>
      </c>
      <c r="E75" s="46" t="s">
        <v>188</v>
      </c>
      <c r="F75" s="63">
        <v>35.466772</v>
      </c>
      <c r="G75" s="60">
        <v>35.466772</v>
      </c>
      <c r="H75" s="60">
        <v>35.466772</v>
      </c>
      <c r="I75" s="68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</row>
    <row r="76" customFormat="1" spans="1:30">
      <c r="A76" s="45" t="s">
        <v>141</v>
      </c>
      <c r="B76" s="45" t="s">
        <v>142</v>
      </c>
      <c r="C76" s="45" t="s">
        <v>130</v>
      </c>
      <c r="D76" s="45" t="s">
        <v>79</v>
      </c>
      <c r="E76" s="46" t="s">
        <v>168</v>
      </c>
      <c r="F76" s="63">
        <v>2.1948</v>
      </c>
      <c r="G76" s="60">
        <v>2.1948</v>
      </c>
      <c r="H76" s="60">
        <v>2.1948</v>
      </c>
      <c r="I76" s="68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</row>
    <row r="77" customFormat="1" ht="22.5" spans="1:30">
      <c r="A77" s="45" t="s">
        <v>141</v>
      </c>
      <c r="B77" s="45" t="s">
        <v>142</v>
      </c>
      <c r="C77" s="45" t="s">
        <v>142</v>
      </c>
      <c r="D77" s="45" t="s">
        <v>79</v>
      </c>
      <c r="E77" s="46" t="s">
        <v>144</v>
      </c>
      <c r="F77" s="63">
        <v>3.889094</v>
      </c>
      <c r="G77" s="60">
        <v>3.889094</v>
      </c>
      <c r="H77" s="60">
        <v>3.889094</v>
      </c>
      <c r="I77" s="68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</row>
    <row r="78" customFormat="1" spans="1:30">
      <c r="A78" s="45" t="s">
        <v>141</v>
      </c>
      <c r="B78" s="45" t="s">
        <v>142</v>
      </c>
      <c r="C78" s="45" t="s">
        <v>145</v>
      </c>
      <c r="D78" s="45" t="s">
        <v>79</v>
      </c>
      <c r="E78" s="46" t="s">
        <v>146</v>
      </c>
      <c r="F78" s="63">
        <v>1.944547</v>
      </c>
      <c r="G78" s="60">
        <v>1.944547</v>
      </c>
      <c r="H78" s="60">
        <v>1.944547</v>
      </c>
      <c r="I78" s="68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</row>
    <row r="79" customFormat="1" spans="1:30">
      <c r="A79" s="45" t="s">
        <v>148</v>
      </c>
      <c r="B79" s="45" t="s">
        <v>129</v>
      </c>
      <c r="C79" s="45" t="s">
        <v>130</v>
      </c>
      <c r="D79" s="45" t="s">
        <v>79</v>
      </c>
      <c r="E79" s="46" t="s">
        <v>162</v>
      </c>
      <c r="F79" s="63">
        <v>1.895933</v>
      </c>
      <c r="G79" s="60">
        <v>1.895933</v>
      </c>
      <c r="H79" s="60">
        <v>1.895933</v>
      </c>
      <c r="I79" s="68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</row>
    <row r="80" customFormat="1" spans="1:30">
      <c r="A80" s="45" t="s">
        <v>153</v>
      </c>
      <c r="B80" s="45" t="s">
        <v>126</v>
      </c>
      <c r="C80" s="45" t="s">
        <v>189</v>
      </c>
      <c r="D80" s="45" t="s">
        <v>79</v>
      </c>
      <c r="E80" s="46" t="s">
        <v>190</v>
      </c>
      <c r="F80" s="63">
        <v>22.625578</v>
      </c>
      <c r="G80" s="60">
        <v>22.625578</v>
      </c>
      <c r="H80" s="60">
        <v>22.625578</v>
      </c>
      <c r="I80" s="68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</row>
    <row r="81" customFormat="1" spans="1:30">
      <c r="A81" s="45" t="s">
        <v>156</v>
      </c>
      <c r="B81" s="45" t="s">
        <v>130</v>
      </c>
      <c r="C81" s="45" t="s">
        <v>126</v>
      </c>
      <c r="D81" s="45" t="s">
        <v>79</v>
      </c>
      <c r="E81" s="46" t="s">
        <v>157</v>
      </c>
      <c r="F81" s="63">
        <v>2.91682</v>
      </c>
      <c r="G81" s="60">
        <v>2.91682</v>
      </c>
      <c r="H81" s="60">
        <v>2.91682</v>
      </c>
      <c r="I81" s="68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</row>
    <row r="82" customFormat="1" ht="22.5" spans="1:30">
      <c r="A82" s="45"/>
      <c r="B82" s="45"/>
      <c r="C82" s="45"/>
      <c r="D82" s="45" t="s">
        <v>191</v>
      </c>
      <c r="E82" s="46" t="s">
        <v>192</v>
      </c>
      <c r="F82" s="63">
        <v>23.996218</v>
      </c>
      <c r="G82" s="60">
        <v>23.996218</v>
      </c>
      <c r="H82" s="60">
        <v>23.996218</v>
      </c>
      <c r="I82" s="68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</row>
    <row r="83" customFormat="1" ht="22.5" spans="1:30">
      <c r="A83" s="45" t="s">
        <v>141</v>
      </c>
      <c r="B83" s="45" t="s">
        <v>142</v>
      </c>
      <c r="C83" s="45" t="s">
        <v>142</v>
      </c>
      <c r="D83" s="45" t="s">
        <v>79</v>
      </c>
      <c r="E83" s="46" t="s">
        <v>144</v>
      </c>
      <c r="F83" s="63">
        <v>2.25911</v>
      </c>
      <c r="G83" s="60">
        <v>2.25911</v>
      </c>
      <c r="H83" s="60">
        <v>2.25911</v>
      </c>
      <c r="I83" s="68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</row>
    <row r="84" customFormat="1" spans="1:30">
      <c r="A84" s="45" t="s">
        <v>141</v>
      </c>
      <c r="B84" s="45" t="s">
        <v>142</v>
      </c>
      <c r="C84" s="45" t="s">
        <v>145</v>
      </c>
      <c r="D84" s="45" t="s">
        <v>79</v>
      </c>
      <c r="E84" s="46" t="s">
        <v>146</v>
      </c>
      <c r="F84" s="63">
        <v>1.129555</v>
      </c>
      <c r="G84" s="60">
        <v>1.129555</v>
      </c>
      <c r="H84" s="60">
        <v>1.129555</v>
      </c>
      <c r="I84" s="68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</row>
    <row r="85" customFormat="1" spans="1:30">
      <c r="A85" s="45" t="s">
        <v>148</v>
      </c>
      <c r="B85" s="45" t="s">
        <v>129</v>
      </c>
      <c r="C85" s="45" t="s">
        <v>130</v>
      </c>
      <c r="D85" s="45" t="s">
        <v>79</v>
      </c>
      <c r="E85" s="46" t="s">
        <v>162</v>
      </c>
      <c r="F85" s="63">
        <v>1.101316</v>
      </c>
      <c r="G85" s="60">
        <v>1.101316</v>
      </c>
      <c r="H85" s="60">
        <v>1.101316</v>
      </c>
      <c r="I85" s="68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</row>
    <row r="86" customFormat="1" spans="1:30">
      <c r="A86" s="45" t="s">
        <v>153</v>
      </c>
      <c r="B86" s="45" t="s">
        <v>126</v>
      </c>
      <c r="C86" s="45" t="s">
        <v>189</v>
      </c>
      <c r="D86" s="45" t="s">
        <v>79</v>
      </c>
      <c r="E86" s="46" t="s">
        <v>190</v>
      </c>
      <c r="F86" s="63">
        <v>17.811905</v>
      </c>
      <c r="G86" s="60">
        <v>17.811905</v>
      </c>
      <c r="H86" s="60">
        <v>17.811905</v>
      </c>
      <c r="I86" s="68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</row>
    <row r="87" customFormat="1" spans="1:30">
      <c r="A87" s="45" t="s">
        <v>156</v>
      </c>
      <c r="B87" s="45" t="s">
        <v>130</v>
      </c>
      <c r="C87" s="45" t="s">
        <v>126</v>
      </c>
      <c r="D87" s="45" t="s">
        <v>79</v>
      </c>
      <c r="E87" s="46" t="s">
        <v>157</v>
      </c>
      <c r="F87" s="63">
        <v>1.694332</v>
      </c>
      <c r="G87" s="60">
        <v>1.694332</v>
      </c>
      <c r="H87" s="60">
        <v>1.694332</v>
      </c>
      <c r="I87" s="68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</row>
    <row r="88" customFormat="1" spans="1:30">
      <c r="A88" s="45"/>
      <c r="B88" s="45"/>
      <c r="C88" s="45"/>
      <c r="D88" s="45" t="s">
        <v>193</v>
      </c>
      <c r="E88" s="46" t="s">
        <v>194</v>
      </c>
      <c r="F88" s="63">
        <v>40.932208</v>
      </c>
      <c r="G88" s="60">
        <v>40.932208</v>
      </c>
      <c r="H88" s="60">
        <v>40.932208</v>
      </c>
      <c r="I88" s="68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</row>
    <row r="89" customFormat="1" ht="22.5" spans="1:30">
      <c r="A89" s="45" t="s">
        <v>141</v>
      </c>
      <c r="B89" s="45" t="s">
        <v>142</v>
      </c>
      <c r="C89" s="45" t="s">
        <v>142</v>
      </c>
      <c r="D89" s="45" t="s">
        <v>79</v>
      </c>
      <c r="E89" s="46" t="s">
        <v>144</v>
      </c>
      <c r="F89" s="63">
        <v>3.901313</v>
      </c>
      <c r="G89" s="60">
        <v>3.901313</v>
      </c>
      <c r="H89" s="60">
        <v>3.901313</v>
      </c>
      <c r="I89" s="68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</row>
    <row r="90" customFormat="1" spans="1:30">
      <c r="A90" s="45" t="s">
        <v>141</v>
      </c>
      <c r="B90" s="45" t="s">
        <v>142</v>
      </c>
      <c r="C90" s="45" t="s">
        <v>145</v>
      </c>
      <c r="D90" s="45" t="s">
        <v>79</v>
      </c>
      <c r="E90" s="46" t="s">
        <v>146</v>
      </c>
      <c r="F90" s="63">
        <v>1.950657</v>
      </c>
      <c r="G90" s="60">
        <v>1.950657</v>
      </c>
      <c r="H90" s="60">
        <v>1.950657</v>
      </c>
      <c r="I90" s="68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</row>
    <row r="91" customFormat="1" spans="1:30">
      <c r="A91" s="45" t="s">
        <v>148</v>
      </c>
      <c r="B91" s="45" t="s">
        <v>129</v>
      </c>
      <c r="C91" s="45" t="s">
        <v>130</v>
      </c>
      <c r="D91" s="45" t="s">
        <v>79</v>
      </c>
      <c r="E91" s="46" t="s">
        <v>162</v>
      </c>
      <c r="F91" s="63">
        <v>1.90189</v>
      </c>
      <c r="G91" s="60">
        <v>1.90189</v>
      </c>
      <c r="H91" s="60">
        <v>1.90189</v>
      </c>
      <c r="I91" s="68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</row>
    <row r="92" customFormat="1" spans="1:30">
      <c r="A92" s="45" t="s">
        <v>153</v>
      </c>
      <c r="B92" s="45" t="s">
        <v>126</v>
      </c>
      <c r="C92" s="45" t="s">
        <v>189</v>
      </c>
      <c r="D92" s="45" t="s">
        <v>79</v>
      </c>
      <c r="E92" s="46" t="s">
        <v>190</v>
      </c>
      <c r="F92" s="63">
        <v>30.252363</v>
      </c>
      <c r="G92" s="60">
        <v>30.252363</v>
      </c>
      <c r="H92" s="60">
        <v>30.252363</v>
      </c>
      <c r="I92" s="68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customFormat="1" spans="1:30">
      <c r="A93" s="45" t="s">
        <v>156</v>
      </c>
      <c r="B93" s="45" t="s">
        <v>130</v>
      </c>
      <c r="C93" s="45" t="s">
        <v>126</v>
      </c>
      <c r="D93" s="45" t="s">
        <v>79</v>
      </c>
      <c r="E93" s="46" t="s">
        <v>157</v>
      </c>
      <c r="F93" s="63">
        <v>2.925985</v>
      </c>
      <c r="G93" s="60">
        <v>2.925985</v>
      </c>
      <c r="H93" s="60">
        <v>2.925985</v>
      </c>
      <c r="I93" s="68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customFormat="1" spans="1:30">
      <c r="A94" s="45"/>
      <c r="B94" s="45"/>
      <c r="C94" s="45"/>
      <c r="D94" s="45" t="s">
        <v>195</v>
      </c>
      <c r="E94" s="46" t="s">
        <v>196</v>
      </c>
      <c r="F94" s="63">
        <v>33.995813</v>
      </c>
      <c r="G94" s="60">
        <v>33.995813</v>
      </c>
      <c r="H94" s="60">
        <v>33.995813</v>
      </c>
      <c r="I94" s="68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customFormat="1" ht="22.5" spans="1:30">
      <c r="A95" s="45" t="s">
        <v>141</v>
      </c>
      <c r="B95" s="45" t="s">
        <v>142</v>
      </c>
      <c r="C95" s="45" t="s">
        <v>142</v>
      </c>
      <c r="D95" s="45" t="s">
        <v>79</v>
      </c>
      <c r="E95" s="46" t="s">
        <v>144</v>
      </c>
      <c r="F95" s="63">
        <v>3.14766</v>
      </c>
      <c r="G95" s="60">
        <v>3.14766</v>
      </c>
      <c r="H95" s="60">
        <v>3.14766</v>
      </c>
      <c r="I95" s="68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</row>
    <row r="96" customFormat="1" spans="1:30">
      <c r="A96" s="45" t="s">
        <v>141</v>
      </c>
      <c r="B96" s="45" t="s">
        <v>142</v>
      </c>
      <c r="C96" s="45" t="s">
        <v>145</v>
      </c>
      <c r="D96" s="45" t="s">
        <v>79</v>
      </c>
      <c r="E96" s="46" t="s">
        <v>146</v>
      </c>
      <c r="F96" s="63">
        <v>1.57383</v>
      </c>
      <c r="G96" s="60">
        <v>1.57383</v>
      </c>
      <c r="H96" s="60">
        <v>1.57383</v>
      </c>
      <c r="I96" s="68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</row>
    <row r="97" customFormat="1" spans="1:30">
      <c r="A97" s="45" t="s">
        <v>148</v>
      </c>
      <c r="B97" s="45" t="s">
        <v>129</v>
      </c>
      <c r="C97" s="45" t="s">
        <v>130</v>
      </c>
      <c r="D97" s="45" t="s">
        <v>79</v>
      </c>
      <c r="E97" s="46" t="s">
        <v>162</v>
      </c>
      <c r="F97" s="63">
        <v>1.534484</v>
      </c>
      <c r="G97" s="60">
        <v>1.534484</v>
      </c>
      <c r="H97" s="60">
        <v>1.534484</v>
      </c>
      <c r="I97" s="68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</row>
    <row r="98" customFormat="1" spans="1:30">
      <c r="A98" s="45" t="s">
        <v>153</v>
      </c>
      <c r="B98" s="45" t="s">
        <v>142</v>
      </c>
      <c r="C98" s="45" t="s">
        <v>160</v>
      </c>
      <c r="D98" s="45" t="s">
        <v>79</v>
      </c>
      <c r="E98" s="46" t="s">
        <v>197</v>
      </c>
      <c r="F98" s="63">
        <v>25.379094</v>
      </c>
      <c r="G98" s="60">
        <v>25.379094</v>
      </c>
      <c r="H98" s="60">
        <v>25.379094</v>
      </c>
      <c r="I98" s="68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</row>
    <row r="99" customFormat="1" spans="1:30">
      <c r="A99" s="45" t="s">
        <v>156</v>
      </c>
      <c r="B99" s="45" t="s">
        <v>130</v>
      </c>
      <c r="C99" s="45" t="s">
        <v>126</v>
      </c>
      <c r="D99" s="45" t="s">
        <v>79</v>
      </c>
      <c r="E99" s="46" t="s">
        <v>157</v>
      </c>
      <c r="F99" s="63">
        <v>2.360745</v>
      </c>
      <c r="G99" s="60">
        <v>2.360745</v>
      </c>
      <c r="H99" s="60">
        <v>2.360745</v>
      </c>
      <c r="I99" s="68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7"/>
  <sheetViews>
    <sheetView workbookViewId="0">
      <selection activeCell="O7" sqref="O7"/>
    </sheetView>
  </sheetViews>
  <sheetFormatPr defaultColWidth="10" defaultRowHeight="13.5"/>
  <cols>
    <col min="1" max="3" width="3.75" style="9" customWidth="1"/>
    <col min="4" max="4" width="7.5" style="9" customWidth="1"/>
    <col min="5" max="5" width="27.25" style="9" customWidth="1"/>
    <col min="6" max="15" width="7.75" style="9" customWidth="1"/>
    <col min="16" max="16" width="5" style="9" customWidth="1"/>
    <col min="17" max="17" width="5.125" style="9" customWidth="1"/>
    <col min="18" max="18" width="5.25" style="9" customWidth="1"/>
    <col min="19" max="19" width="5.5" style="9" customWidth="1"/>
    <col min="20" max="20" width="4" style="9" customWidth="1"/>
    <col min="21" max="21" width="4.75" style="9" customWidth="1"/>
    <col min="22" max="22" width="3.375" style="9" customWidth="1"/>
    <col min="23" max="23" width="2.375" style="9" customWidth="1"/>
    <col min="24" max="24" width="3.375" style="9" customWidth="1"/>
    <col min="25" max="25" width="4.125" style="9" customWidth="1"/>
    <col min="26" max="26" width="9.75" style="9" customWidth="1"/>
    <col min="27" max="16384" width="10" style="9"/>
  </cols>
  <sheetData>
    <row r="1" s="9" customFormat="1" customHeight="1" spans="1:25">
      <c r="A1" s="2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199</v>
      </c>
      <c r="Y1" s="8"/>
    </row>
    <row r="2" s="9" customFormat="1" ht="19.5" customHeight="1" spans="1:25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" t="s">
        <v>4</v>
      </c>
      <c r="X3" s="11"/>
      <c r="Y3" s="11"/>
    </row>
    <row r="4" s="9" customFormat="1" ht="25.5" customHeight="1" spans="1:25">
      <c r="A4" s="4" t="s">
        <v>86</v>
      </c>
      <c r="B4" s="4"/>
      <c r="C4" s="4"/>
      <c r="D4" s="4" t="s">
        <v>87</v>
      </c>
      <c r="E4" s="4" t="s">
        <v>201</v>
      </c>
      <c r="F4" s="4" t="s">
        <v>93</v>
      </c>
      <c r="G4" s="4" t="s">
        <v>202</v>
      </c>
      <c r="H4" s="4"/>
      <c r="I4" s="4"/>
      <c r="J4" s="4"/>
      <c r="K4" s="4"/>
      <c r="L4" s="4" t="s">
        <v>203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204</v>
      </c>
      <c r="X4" s="4"/>
      <c r="Y4" s="4"/>
    </row>
    <row r="5" s="9" customFormat="1" ht="63.4" customHeight="1" spans="1:25">
      <c r="A5" s="33" t="s">
        <v>90</v>
      </c>
      <c r="B5" s="33" t="s">
        <v>91</v>
      </c>
      <c r="C5" s="33" t="s">
        <v>92</v>
      </c>
      <c r="D5" s="33"/>
      <c r="E5" s="33"/>
      <c r="F5" s="33"/>
      <c r="G5" s="33" t="s">
        <v>103</v>
      </c>
      <c r="H5" s="33" t="s">
        <v>205</v>
      </c>
      <c r="I5" s="33" t="s">
        <v>206</v>
      </c>
      <c r="J5" s="33" t="s">
        <v>207</v>
      </c>
      <c r="K5" s="33" t="s">
        <v>208</v>
      </c>
      <c r="L5" s="33" t="s">
        <v>103</v>
      </c>
      <c r="M5" s="33" t="s">
        <v>205</v>
      </c>
      <c r="N5" s="33" t="s">
        <v>206</v>
      </c>
      <c r="O5" s="33" t="s">
        <v>207</v>
      </c>
      <c r="P5" s="33" t="s">
        <v>209</v>
      </c>
      <c r="Q5" s="33" t="s">
        <v>210</v>
      </c>
      <c r="R5" s="33" t="s">
        <v>211</v>
      </c>
      <c r="S5" s="33" t="s">
        <v>212</v>
      </c>
      <c r="T5" s="33" t="s">
        <v>213</v>
      </c>
      <c r="U5" s="33" t="s">
        <v>208</v>
      </c>
      <c r="V5" s="33" t="s">
        <v>214</v>
      </c>
      <c r="W5" s="33" t="s">
        <v>103</v>
      </c>
      <c r="X5" s="33" t="s">
        <v>202</v>
      </c>
      <c r="Y5" s="33" t="s">
        <v>215</v>
      </c>
    </row>
    <row r="6" s="9" customFormat="1" ht="14.25" customHeight="1" spans="1:25">
      <c r="A6" s="62" t="s">
        <v>216</v>
      </c>
      <c r="B6" s="62" t="s">
        <v>216</v>
      </c>
      <c r="C6" s="62" t="s">
        <v>216</v>
      </c>
      <c r="D6" s="62" t="s">
        <v>119</v>
      </c>
      <c r="E6" s="62" t="s">
        <v>119</v>
      </c>
      <c r="F6" s="62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 s="62">
        <v>9</v>
      </c>
      <c r="O6" s="62">
        <v>10</v>
      </c>
      <c r="P6" s="62">
        <v>11</v>
      </c>
      <c r="Q6" s="62">
        <v>12</v>
      </c>
      <c r="R6" s="62">
        <v>13</v>
      </c>
      <c r="S6" s="62">
        <v>14</v>
      </c>
      <c r="T6" s="62">
        <v>15</v>
      </c>
      <c r="U6" s="62">
        <v>16</v>
      </c>
      <c r="V6" s="62">
        <v>17</v>
      </c>
      <c r="W6" s="62">
        <v>18</v>
      </c>
      <c r="X6" s="62">
        <v>19</v>
      </c>
      <c r="Y6" s="62">
        <v>20</v>
      </c>
    </row>
    <row r="7" s="9" customFormat="1" ht="14.25" customHeight="1" spans="1:25">
      <c r="A7" s="42"/>
      <c r="B7" s="42"/>
      <c r="C7" s="42"/>
      <c r="D7" s="42"/>
      <c r="E7" s="43" t="s">
        <v>100</v>
      </c>
      <c r="F7" s="63">
        <v>1313.754195</v>
      </c>
      <c r="G7" s="63">
        <v>1041.767923</v>
      </c>
      <c r="H7" s="63">
        <v>794.705815</v>
      </c>
      <c r="I7" s="63">
        <v>136.80478</v>
      </c>
      <c r="J7" s="63">
        <v>110.257328</v>
      </c>
      <c r="K7" s="63">
        <v>0</v>
      </c>
      <c r="L7" s="63">
        <v>271.986272</v>
      </c>
      <c r="M7" s="63">
        <v>20.067072</v>
      </c>
      <c r="N7" s="63">
        <v>104.1092</v>
      </c>
      <c r="O7" s="63">
        <v>147.81</v>
      </c>
      <c r="P7" s="49"/>
      <c r="Q7" s="49"/>
      <c r="R7" s="49"/>
      <c r="S7" s="49"/>
      <c r="T7" s="49"/>
      <c r="U7" s="49"/>
      <c r="V7" s="49"/>
      <c r="W7" s="49"/>
      <c r="X7" s="49"/>
      <c r="Y7" s="49"/>
    </row>
    <row r="8" s="9" customFormat="1" ht="14.25" customHeight="1" spans="1:25">
      <c r="A8" s="42"/>
      <c r="B8" s="42"/>
      <c r="C8" s="42"/>
      <c r="D8" s="42" t="s">
        <v>120</v>
      </c>
      <c r="E8" s="43" t="s">
        <v>121</v>
      </c>
      <c r="F8" s="63">
        <v>1313.754195</v>
      </c>
      <c r="G8" s="63">
        <v>1041.767923</v>
      </c>
      <c r="H8" s="63">
        <v>794.705815</v>
      </c>
      <c r="I8" s="63">
        <v>136.80478</v>
      </c>
      <c r="J8" s="63">
        <v>110.257328</v>
      </c>
      <c r="K8" s="63">
        <f t="shared" ref="H8:O8" si="0">K9+K26+K34+K41+K47+K54+K60+K67+K73+K80+K86+K92</f>
        <v>0</v>
      </c>
      <c r="L8" s="63">
        <v>271.986272</v>
      </c>
      <c r="M8" s="63">
        <f t="shared" si="0"/>
        <v>23.527072</v>
      </c>
      <c r="N8" s="63">
        <f t="shared" si="0"/>
        <v>104.1842</v>
      </c>
      <c r="O8" s="63">
        <f t="shared" si="0"/>
        <v>147.81</v>
      </c>
      <c r="P8" s="49"/>
      <c r="Q8" s="49"/>
      <c r="R8" s="49"/>
      <c r="S8" s="49"/>
      <c r="T8" s="49"/>
      <c r="U8" s="49"/>
      <c r="V8" s="49"/>
      <c r="W8" s="49"/>
      <c r="X8" s="49"/>
      <c r="Y8" s="49"/>
    </row>
    <row r="9" s="9" customFormat="1" ht="14.25" customHeight="1" spans="1:25">
      <c r="A9" s="42"/>
      <c r="B9" s="42"/>
      <c r="C9" s="42"/>
      <c r="D9" s="42" t="s">
        <v>122</v>
      </c>
      <c r="E9" s="43" t="s">
        <v>123</v>
      </c>
      <c r="F9" s="63">
        <v>729.552189</v>
      </c>
      <c r="G9" s="63">
        <f>SUM(G10:G25)</f>
        <v>478.233929</v>
      </c>
      <c r="H9" s="63">
        <f t="shared" ref="H9:O9" si="1">SUM(H10:H25)</f>
        <v>322.183638</v>
      </c>
      <c r="I9" s="63">
        <f t="shared" si="1"/>
        <v>61.130563</v>
      </c>
      <c r="J9" s="63">
        <f t="shared" si="1"/>
        <v>94.919728</v>
      </c>
      <c r="K9" s="63">
        <f t="shared" si="1"/>
        <v>0</v>
      </c>
      <c r="L9" s="63">
        <f t="shared" si="1"/>
        <v>251.20626</v>
      </c>
      <c r="M9" s="63">
        <f t="shared" si="1"/>
        <v>20.18506</v>
      </c>
      <c r="N9" s="63">
        <f t="shared" si="1"/>
        <v>99.3092</v>
      </c>
      <c r="O9" s="63">
        <f t="shared" si="1"/>
        <v>131.712</v>
      </c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="9" customFormat="1" ht="24" customHeight="1" spans="1:25">
      <c r="A10" s="45" t="s">
        <v>124</v>
      </c>
      <c r="B10" s="45" t="s">
        <v>125</v>
      </c>
      <c r="C10" s="45" t="s">
        <v>126</v>
      </c>
      <c r="D10" s="45" t="s">
        <v>79</v>
      </c>
      <c r="E10" s="46" t="s">
        <v>127</v>
      </c>
      <c r="F10" s="63">
        <v>384.733251</v>
      </c>
      <c r="G10" s="63">
        <f>SUM(H10:J10)</f>
        <v>367.913663</v>
      </c>
      <c r="H10" s="64">
        <v>217.6291</v>
      </c>
      <c r="I10" s="64">
        <v>61.130563</v>
      </c>
      <c r="J10" s="64">
        <v>89.154</v>
      </c>
      <c r="K10" s="63">
        <v>0</v>
      </c>
      <c r="L10" s="63">
        <v>16.71006</v>
      </c>
      <c r="M10" s="63">
        <v>16.71006</v>
      </c>
      <c r="N10" s="63">
        <v>0</v>
      </c>
      <c r="O10" s="63">
        <v>0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="9" customFormat="1" ht="15" customHeight="1" spans="1:25">
      <c r="A11" s="45" t="s">
        <v>124</v>
      </c>
      <c r="B11" s="45" t="s">
        <v>126</v>
      </c>
      <c r="C11" s="45" t="s">
        <v>126</v>
      </c>
      <c r="D11" s="45" t="s">
        <v>79</v>
      </c>
      <c r="E11" s="46" t="s">
        <v>128</v>
      </c>
      <c r="F11" s="63">
        <v>1.88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1.88</v>
      </c>
      <c r="M11" s="63">
        <v>0</v>
      </c>
      <c r="N11" s="63">
        <v>1.88</v>
      </c>
      <c r="O11" s="63">
        <v>0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="9" customFormat="1" ht="16" customHeight="1" spans="1:25">
      <c r="A12" s="45" t="s">
        <v>124</v>
      </c>
      <c r="B12" s="45" t="s">
        <v>129</v>
      </c>
      <c r="C12" s="45" t="s">
        <v>130</v>
      </c>
      <c r="D12" s="45"/>
      <c r="E12" s="46" t="s">
        <v>131</v>
      </c>
      <c r="F12" s="63">
        <v>2.2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2.2</v>
      </c>
      <c r="M12" s="63">
        <v>0</v>
      </c>
      <c r="N12" s="63">
        <v>2.2</v>
      </c>
      <c r="O12" s="63">
        <v>0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="9" customFormat="1" ht="24" customHeight="1" spans="1:25">
      <c r="A13" s="45" t="s">
        <v>124</v>
      </c>
      <c r="B13" s="45" t="s">
        <v>132</v>
      </c>
      <c r="C13" s="45" t="s">
        <v>126</v>
      </c>
      <c r="D13" s="45" t="s">
        <v>79</v>
      </c>
      <c r="E13" s="46" t="s">
        <v>133</v>
      </c>
      <c r="F13" s="63">
        <v>4.08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4.08</v>
      </c>
      <c r="M13" s="63">
        <v>0</v>
      </c>
      <c r="N13" s="63">
        <v>4.08</v>
      </c>
      <c r="O13" s="63">
        <v>0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="9" customFormat="1" ht="17" customHeight="1" spans="1:25">
      <c r="A14" s="45" t="s">
        <v>124</v>
      </c>
      <c r="B14" s="45" t="s">
        <v>134</v>
      </c>
      <c r="C14" s="45" t="s">
        <v>126</v>
      </c>
      <c r="D14" s="45" t="s">
        <v>79</v>
      </c>
      <c r="E14" s="46" t="s">
        <v>135</v>
      </c>
      <c r="F14" s="63">
        <v>4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4</v>
      </c>
      <c r="M14" s="63">
        <v>0</v>
      </c>
      <c r="N14" s="63">
        <v>4</v>
      </c>
      <c r="O14" s="63">
        <v>0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="9" customFormat="1" ht="14.25" customHeight="1" spans="1:25">
      <c r="A15" s="45" t="s">
        <v>124</v>
      </c>
      <c r="B15" s="45" t="s">
        <v>136</v>
      </c>
      <c r="C15" s="45" t="s">
        <v>137</v>
      </c>
      <c r="D15" s="45" t="s">
        <v>79</v>
      </c>
      <c r="E15" s="46" t="s">
        <v>138</v>
      </c>
      <c r="F15" s="63">
        <v>15.12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15.12</v>
      </c>
      <c r="M15" s="63">
        <v>0</v>
      </c>
      <c r="N15" s="63">
        <v>0</v>
      </c>
      <c r="O15" s="63">
        <v>15.12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="9" customFormat="1" ht="14.25" customHeight="1" spans="1:25">
      <c r="A16" s="45" t="s">
        <v>139</v>
      </c>
      <c r="B16" s="45" t="s">
        <v>137</v>
      </c>
      <c r="C16" s="45" t="s">
        <v>137</v>
      </c>
      <c r="D16" s="45" t="s">
        <v>79</v>
      </c>
      <c r="E16" s="46" t="s">
        <v>140</v>
      </c>
      <c r="F16" s="63">
        <v>0.5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0.5</v>
      </c>
      <c r="M16" s="63">
        <v>0</v>
      </c>
      <c r="N16" s="63">
        <v>0.5</v>
      </c>
      <c r="O16" s="63">
        <v>0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="9" customFormat="1" ht="14.25" customHeight="1" spans="1:25">
      <c r="A17" s="45" t="s">
        <v>141</v>
      </c>
      <c r="B17" s="45" t="s">
        <v>142</v>
      </c>
      <c r="C17" s="45" t="s">
        <v>126</v>
      </c>
      <c r="D17" s="45" t="s">
        <v>79</v>
      </c>
      <c r="E17" s="46" t="s">
        <v>143</v>
      </c>
      <c r="F17" s="63">
        <v>5.765728</v>
      </c>
      <c r="G17" s="63">
        <v>5.765728</v>
      </c>
      <c r="H17" s="63">
        <v>0</v>
      </c>
      <c r="I17" s="63">
        <v>0</v>
      </c>
      <c r="J17" s="63">
        <v>5.765728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="9" customFormat="1" ht="14.25" customHeight="1" spans="1:25">
      <c r="A18" s="45" t="s">
        <v>141</v>
      </c>
      <c r="B18" s="45" t="s">
        <v>142</v>
      </c>
      <c r="C18" s="45" t="s">
        <v>142</v>
      </c>
      <c r="D18" s="45" t="s">
        <v>79</v>
      </c>
      <c r="E18" s="46" t="s">
        <v>144</v>
      </c>
      <c r="F18" s="63">
        <v>33.524501</v>
      </c>
      <c r="G18" s="63">
        <v>33.524501</v>
      </c>
      <c r="H18" s="63">
        <v>33.524501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="9" customFormat="1" ht="14.25" customHeight="1" spans="1:25">
      <c r="A19" s="45" t="s">
        <v>141</v>
      </c>
      <c r="B19" s="45" t="s">
        <v>142</v>
      </c>
      <c r="C19" s="45" t="s">
        <v>145</v>
      </c>
      <c r="D19" s="45" t="s">
        <v>79</v>
      </c>
      <c r="E19" s="46" t="s">
        <v>146</v>
      </c>
      <c r="F19" s="63">
        <v>16.762251</v>
      </c>
      <c r="G19" s="63">
        <v>16.762251</v>
      </c>
      <c r="H19" s="63">
        <v>16.762251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="9" customFormat="1" ht="14.25" customHeight="1" spans="1:25">
      <c r="A20" s="47">
        <v>208</v>
      </c>
      <c r="B20" s="47">
        <v>99</v>
      </c>
      <c r="C20" s="47">
        <v>99</v>
      </c>
      <c r="D20" s="45"/>
      <c r="E20" s="46" t="s">
        <v>147</v>
      </c>
      <c r="F20" s="63">
        <v>3.672</v>
      </c>
      <c r="G20" s="63">
        <v>0.209528</v>
      </c>
      <c r="H20" s="63">
        <v>0.209528</v>
      </c>
      <c r="I20" s="63">
        <v>0</v>
      </c>
      <c r="J20" s="63">
        <v>0</v>
      </c>
      <c r="K20" s="63">
        <v>0</v>
      </c>
      <c r="L20" s="63">
        <v>3.46</v>
      </c>
      <c r="M20" s="63">
        <v>3.46</v>
      </c>
      <c r="N20" s="63">
        <v>0</v>
      </c>
      <c r="O20" s="63">
        <v>0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="9" customFormat="1" ht="14.25" customHeight="1" spans="1:25">
      <c r="A21" s="45" t="s">
        <v>148</v>
      </c>
      <c r="B21" s="45" t="s">
        <v>129</v>
      </c>
      <c r="C21" s="45" t="s">
        <v>126</v>
      </c>
      <c r="D21" s="45" t="s">
        <v>79</v>
      </c>
      <c r="E21" s="46" t="s">
        <v>149</v>
      </c>
      <c r="F21" s="63">
        <v>16.343194</v>
      </c>
      <c r="G21" s="63">
        <v>16.343194</v>
      </c>
      <c r="H21" s="63">
        <v>16.343194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="9" customFormat="1" ht="14.25" customHeight="1" spans="1:25">
      <c r="A22" s="45" t="s">
        <v>148</v>
      </c>
      <c r="B22" s="45" t="s">
        <v>129</v>
      </c>
      <c r="C22" s="45" t="s">
        <v>125</v>
      </c>
      <c r="D22" s="45" t="s">
        <v>79</v>
      </c>
      <c r="E22" s="46" t="s">
        <v>150</v>
      </c>
      <c r="F22" s="63">
        <v>12.571688</v>
      </c>
      <c r="G22" s="63">
        <v>12.571688</v>
      </c>
      <c r="H22" s="63">
        <v>12.571688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="9" customFormat="1" ht="14.25" customHeight="1" spans="1:25">
      <c r="A23" s="45" t="s">
        <v>151</v>
      </c>
      <c r="B23" s="45" t="s">
        <v>142</v>
      </c>
      <c r="C23" s="45" t="s">
        <v>126</v>
      </c>
      <c r="D23" s="45" t="s">
        <v>79</v>
      </c>
      <c r="E23" s="46" t="s">
        <v>152</v>
      </c>
      <c r="F23" s="63">
        <v>62.4492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62.4492</v>
      </c>
      <c r="M23" s="63">
        <v>0</v>
      </c>
      <c r="N23" s="63">
        <v>62.4492</v>
      </c>
      <c r="O23" s="63">
        <v>0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="9" customFormat="1" ht="14.25" customHeight="1" spans="1:25">
      <c r="A24" s="45" t="s">
        <v>153</v>
      </c>
      <c r="B24" s="45" t="s">
        <v>154</v>
      </c>
      <c r="C24" s="45" t="s">
        <v>142</v>
      </c>
      <c r="D24" s="45" t="s">
        <v>79</v>
      </c>
      <c r="E24" s="46" t="s">
        <v>155</v>
      </c>
      <c r="F24" s="63">
        <v>140.807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140.807</v>
      </c>
      <c r="M24" s="63">
        <v>0.015</v>
      </c>
      <c r="N24" s="63">
        <v>24.2</v>
      </c>
      <c r="O24" s="63">
        <v>116.592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="9" customFormat="1" ht="14.25" customHeight="1" spans="1:25">
      <c r="A25" s="45" t="s">
        <v>156</v>
      </c>
      <c r="B25" s="45" t="s">
        <v>130</v>
      </c>
      <c r="C25" s="45" t="s">
        <v>126</v>
      </c>
      <c r="D25" s="45" t="s">
        <v>79</v>
      </c>
      <c r="E25" s="46" t="s">
        <v>157</v>
      </c>
      <c r="F25" s="63">
        <v>25.143376</v>
      </c>
      <c r="G25" s="63">
        <v>25.143376</v>
      </c>
      <c r="H25" s="63">
        <v>25.143376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="9" customFormat="1" ht="14.25" customHeight="1" spans="1:25">
      <c r="A26" s="45"/>
      <c r="B26" s="45"/>
      <c r="C26" s="45"/>
      <c r="D26" s="45" t="s">
        <v>158</v>
      </c>
      <c r="E26" s="46" t="s">
        <v>159</v>
      </c>
      <c r="F26" s="63">
        <v>63.951051</v>
      </c>
      <c r="G26" s="63">
        <f>SUM(G27:G33)</f>
        <v>59.927051</v>
      </c>
      <c r="H26" s="63">
        <f t="shared" ref="H26:O26" si="2">SUM(H27:H33)</f>
        <v>50.383475</v>
      </c>
      <c r="I26" s="63">
        <f t="shared" si="2"/>
        <v>9.543576</v>
      </c>
      <c r="J26" s="63">
        <f t="shared" si="2"/>
        <v>1.224</v>
      </c>
      <c r="K26" s="63">
        <f t="shared" si="2"/>
        <v>0</v>
      </c>
      <c r="L26" s="63">
        <f t="shared" si="2"/>
        <v>2.8</v>
      </c>
      <c r="M26" s="63">
        <f t="shared" si="2"/>
        <v>0</v>
      </c>
      <c r="N26" s="63">
        <f t="shared" si="2"/>
        <v>2.8</v>
      </c>
      <c r="O26" s="63">
        <f t="shared" si="2"/>
        <v>0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="9" customFormat="1" ht="14.25" customHeight="1" spans="1:25">
      <c r="A27" s="45" t="s">
        <v>124</v>
      </c>
      <c r="B27" s="45" t="s">
        <v>145</v>
      </c>
      <c r="C27" s="45" t="s">
        <v>160</v>
      </c>
      <c r="D27" s="45" t="s">
        <v>79</v>
      </c>
      <c r="E27" s="46" t="s">
        <v>161</v>
      </c>
      <c r="F27" s="63">
        <v>46.881289</v>
      </c>
      <c r="G27" s="63">
        <v>44.081289</v>
      </c>
      <c r="H27" s="63">
        <v>34.537713</v>
      </c>
      <c r="I27" s="63">
        <v>9.543576</v>
      </c>
      <c r="J27" s="63">
        <v>0</v>
      </c>
      <c r="K27" s="63">
        <v>0</v>
      </c>
      <c r="L27" s="63">
        <v>2.8</v>
      </c>
      <c r="M27" s="63">
        <v>0</v>
      </c>
      <c r="N27" s="63">
        <v>2.8</v>
      </c>
      <c r="O27" s="63">
        <v>0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="9" customFormat="1" ht="14.25" customHeight="1" spans="1:25">
      <c r="A28" s="45" t="s">
        <v>141</v>
      </c>
      <c r="B28" s="45" t="s">
        <v>142</v>
      </c>
      <c r="C28" s="45" t="s">
        <v>142</v>
      </c>
      <c r="D28" s="45" t="s">
        <v>79</v>
      </c>
      <c r="E28" s="46" t="s">
        <v>144</v>
      </c>
      <c r="F28" s="63">
        <v>5.091008</v>
      </c>
      <c r="G28" s="63">
        <v>5.091008</v>
      </c>
      <c r="H28" s="63">
        <v>5.091008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="9" customFormat="1" ht="14.25" customHeight="1" spans="1:25">
      <c r="A29" s="45" t="s">
        <v>141</v>
      </c>
      <c r="B29" s="45" t="s">
        <v>142</v>
      </c>
      <c r="C29" s="45" t="s">
        <v>145</v>
      </c>
      <c r="D29" s="45" t="s">
        <v>79</v>
      </c>
      <c r="E29" s="46" t="s">
        <v>146</v>
      </c>
      <c r="F29" s="63">
        <v>2.545504</v>
      </c>
      <c r="G29" s="63">
        <v>2.545504</v>
      </c>
      <c r="H29" s="63">
        <v>2.545504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="9" customFormat="1" ht="14.25" customHeight="1" spans="1:25">
      <c r="A30" s="47">
        <v>208</v>
      </c>
      <c r="B30" s="48">
        <v>99</v>
      </c>
      <c r="C30" s="48">
        <v>99</v>
      </c>
      <c r="D30" s="45"/>
      <c r="E30" s="46" t="s">
        <v>147</v>
      </c>
      <c r="F30" s="63">
        <v>1.224</v>
      </c>
      <c r="G30" s="63">
        <v>0</v>
      </c>
      <c r="H30" s="63">
        <v>0</v>
      </c>
      <c r="I30" s="63">
        <v>0</v>
      </c>
      <c r="J30" s="63">
        <v>1.224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="9" customFormat="1" ht="14.25" customHeight="1" spans="1:25">
      <c r="A31" s="45" t="s">
        <v>148</v>
      </c>
      <c r="B31" s="45" t="s">
        <v>129</v>
      </c>
      <c r="C31" s="45" t="s">
        <v>130</v>
      </c>
      <c r="D31" s="45" t="s">
        <v>79</v>
      </c>
      <c r="E31" s="46" t="s">
        <v>162</v>
      </c>
      <c r="F31" s="63">
        <v>2.481866</v>
      </c>
      <c r="G31" s="63">
        <v>2.481866</v>
      </c>
      <c r="H31" s="63">
        <v>2.481866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="9" customFormat="1" ht="14.25" customHeight="1" spans="1:25">
      <c r="A32" s="45" t="s">
        <v>148</v>
      </c>
      <c r="B32" s="45" t="s">
        <v>129</v>
      </c>
      <c r="C32" s="45" t="s">
        <v>125</v>
      </c>
      <c r="D32" s="45" t="s">
        <v>79</v>
      </c>
      <c r="E32" s="46" t="s">
        <v>150</v>
      </c>
      <c r="F32" s="63">
        <v>1.909128</v>
      </c>
      <c r="G32" s="63">
        <v>1.909128</v>
      </c>
      <c r="H32" s="63">
        <v>1.909128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="9" customFormat="1" ht="14.25" customHeight="1" spans="1:25">
      <c r="A33" s="45" t="s">
        <v>156</v>
      </c>
      <c r="B33" s="45" t="s">
        <v>130</v>
      </c>
      <c r="C33" s="45" t="s">
        <v>126</v>
      </c>
      <c r="D33" s="45" t="s">
        <v>79</v>
      </c>
      <c r="E33" s="46" t="s">
        <v>157</v>
      </c>
      <c r="F33" s="63">
        <v>3.818256</v>
      </c>
      <c r="G33" s="63">
        <v>3.818256</v>
      </c>
      <c r="H33" s="63">
        <v>3.818256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="9" customFormat="1" ht="14.25" customHeight="1" spans="1:25">
      <c r="A34" s="45"/>
      <c r="B34" s="45"/>
      <c r="C34" s="45"/>
      <c r="D34" s="45" t="s">
        <v>163</v>
      </c>
      <c r="E34" s="46" t="s">
        <v>164</v>
      </c>
      <c r="F34" s="63">
        <v>12.247098</v>
      </c>
      <c r="G34" s="63">
        <f>SUM(G35:G40)</f>
        <v>12.247098</v>
      </c>
      <c r="H34" s="63">
        <f t="shared" ref="H34:O34" si="3">SUM(H35:H40)</f>
        <v>9.54088</v>
      </c>
      <c r="I34" s="63">
        <f t="shared" si="3"/>
        <v>1.714218</v>
      </c>
      <c r="J34" s="63">
        <f t="shared" si="3"/>
        <v>0.992</v>
      </c>
      <c r="K34" s="63">
        <f t="shared" si="3"/>
        <v>0</v>
      </c>
      <c r="L34" s="63">
        <v>0</v>
      </c>
      <c r="M34" s="63">
        <f t="shared" si="3"/>
        <v>0</v>
      </c>
      <c r="N34" s="63">
        <v>0</v>
      </c>
      <c r="O34" s="63">
        <f t="shared" si="3"/>
        <v>0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="9" customFormat="1" ht="14.25" customHeight="1" spans="1:25">
      <c r="A35" s="45" t="s">
        <v>165</v>
      </c>
      <c r="B35" s="45" t="s">
        <v>166</v>
      </c>
      <c r="C35" s="45" t="s">
        <v>166</v>
      </c>
      <c r="D35" s="45" t="s">
        <v>79</v>
      </c>
      <c r="E35" s="46" t="s">
        <v>167</v>
      </c>
      <c r="F35" s="63">
        <v>8.417744</v>
      </c>
      <c r="G35" s="63">
        <v>8.417744</v>
      </c>
      <c r="H35" s="63">
        <v>6.728526</v>
      </c>
      <c r="I35" s="63">
        <v>1.689218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="9" customFormat="1" ht="14.25" customHeight="1" spans="1:25">
      <c r="A36" s="45" t="s">
        <v>141</v>
      </c>
      <c r="B36" s="45" t="s">
        <v>142</v>
      </c>
      <c r="C36" s="45" t="s">
        <v>130</v>
      </c>
      <c r="D36" s="45" t="s">
        <v>79</v>
      </c>
      <c r="E36" s="46" t="s">
        <v>168</v>
      </c>
      <c r="F36" s="63">
        <v>1.017</v>
      </c>
      <c r="G36" s="63">
        <v>1.017</v>
      </c>
      <c r="H36" s="63">
        <v>0</v>
      </c>
      <c r="I36" s="63">
        <v>0.025</v>
      </c>
      <c r="J36" s="63">
        <v>0.992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="9" customFormat="1" ht="14.25" customHeight="1" spans="1:25">
      <c r="A37" s="45" t="s">
        <v>141</v>
      </c>
      <c r="B37" s="45" t="s">
        <v>142</v>
      </c>
      <c r="C37" s="45" t="s">
        <v>142</v>
      </c>
      <c r="D37" s="45" t="s">
        <v>79</v>
      </c>
      <c r="E37" s="46" t="s">
        <v>144</v>
      </c>
      <c r="F37" s="63">
        <v>1.027344</v>
      </c>
      <c r="G37" s="63">
        <v>1.027344</v>
      </c>
      <c r="H37" s="63">
        <v>1.027344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="9" customFormat="1" ht="14.25" customHeight="1" spans="1:25">
      <c r="A38" s="45" t="s">
        <v>141</v>
      </c>
      <c r="B38" s="45" t="s">
        <v>142</v>
      </c>
      <c r="C38" s="45" t="s">
        <v>145</v>
      </c>
      <c r="D38" s="45" t="s">
        <v>79</v>
      </c>
      <c r="E38" s="46" t="s">
        <v>146</v>
      </c>
      <c r="F38" s="63">
        <v>0.513672</v>
      </c>
      <c r="G38" s="63">
        <v>0.513672</v>
      </c>
      <c r="H38" s="63">
        <v>0.513672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="9" customFormat="1" ht="14.25" customHeight="1" spans="1:25">
      <c r="A39" s="45" t="s">
        <v>148</v>
      </c>
      <c r="B39" s="45" t="s">
        <v>129</v>
      </c>
      <c r="C39" s="45" t="s">
        <v>130</v>
      </c>
      <c r="D39" s="45" t="s">
        <v>79</v>
      </c>
      <c r="E39" s="46" t="s">
        <v>162</v>
      </c>
      <c r="F39" s="63">
        <v>0.50083</v>
      </c>
      <c r="G39" s="63">
        <v>0.50083</v>
      </c>
      <c r="H39" s="63">
        <v>0.50083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="9" customFormat="1" ht="14.25" customHeight="1" spans="1:25">
      <c r="A40" s="45" t="s">
        <v>156</v>
      </c>
      <c r="B40" s="45" t="s">
        <v>130</v>
      </c>
      <c r="C40" s="45" t="s">
        <v>126</v>
      </c>
      <c r="D40" s="45" t="s">
        <v>79</v>
      </c>
      <c r="E40" s="46" t="s">
        <v>157</v>
      </c>
      <c r="F40" s="63">
        <v>0.770508</v>
      </c>
      <c r="G40" s="63">
        <v>0.770508</v>
      </c>
      <c r="H40" s="63">
        <v>0.770508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="9" customFormat="1" ht="14.25" customHeight="1" spans="1:25">
      <c r="A41" s="45"/>
      <c r="B41" s="45"/>
      <c r="C41" s="45"/>
      <c r="D41" s="45" t="s">
        <v>169</v>
      </c>
      <c r="E41" s="46" t="s">
        <v>170</v>
      </c>
      <c r="F41" s="63">
        <v>90.487187</v>
      </c>
      <c r="G41" s="63">
        <f>SUM(G42:G46)</f>
        <v>74.389187</v>
      </c>
      <c r="H41" s="63">
        <f t="shared" ref="H41:O41" si="4">SUM(H42:H46)</f>
        <v>64.365784</v>
      </c>
      <c r="I41" s="63">
        <f t="shared" si="4"/>
        <v>10.023403</v>
      </c>
      <c r="J41" s="63">
        <f t="shared" si="4"/>
        <v>0.872</v>
      </c>
      <c r="K41" s="63">
        <f t="shared" si="4"/>
        <v>0</v>
      </c>
      <c r="L41" s="63">
        <f t="shared" si="4"/>
        <v>16.098</v>
      </c>
      <c r="M41" s="63">
        <f t="shared" si="4"/>
        <v>0</v>
      </c>
      <c r="N41" s="63">
        <f t="shared" si="4"/>
        <v>0</v>
      </c>
      <c r="O41" s="63">
        <f t="shared" si="4"/>
        <v>16.098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="9" customFormat="1" ht="22.5" spans="1:25">
      <c r="A42" s="45" t="s">
        <v>141</v>
      </c>
      <c r="B42" s="45" t="s">
        <v>142</v>
      </c>
      <c r="C42" s="45" t="s">
        <v>142</v>
      </c>
      <c r="D42" s="45" t="s">
        <v>79</v>
      </c>
      <c r="E42" s="46" t="s">
        <v>144</v>
      </c>
      <c r="F42" s="63">
        <v>6.868823</v>
      </c>
      <c r="G42" s="63">
        <v>6.868823</v>
      </c>
      <c r="H42" s="63">
        <v>6.868823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="9" customFormat="1" spans="1:25">
      <c r="A43" s="45" t="s">
        <v>141</v>
      </c>
      <c r="B43" s="45" t="s">
        <v>142</v>
      </c>
      <c r="C43" s="45" t="s">
        <v>145</v>
      </c>
      <c r="D43" s="45" t="s">
        <v>79</v>
      </c>
      <c r="E43" s="46" t="s">
        <v>146</v>
      </c>
      <c r="F43" s="63">
        <v>3.434412</v>
      </c>
      <c r="G43" s="63">
        <v>3.434412</v>
      </c>
      <c r="H43" s="63">
        <v>3.434412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="9" customFormat="1" spans="1:25">
      <c r="A44" s="45" t="s">
        <v>148</v>
      </c>
      <c r="B44" s="45" t="s">
        <v>154</v>
      </c>
      <c r="C44" s="45" t="s">
        <v>171</v>
      </c>
      <c r="D44" s="45" t="s">
        <v>79</v>
      </c>
      <c r="E44" s="46" t="s">
        <v>172</v>
      </c>
      <c r="F44" s="63">
        <v>71.683784</v>
      </c>
      <c r="G44" s="63">
        <f>SUM(H44:K44)</f>
        <v>55.585784</v>
      </c>
      <c r="H44" s="63">
        <v>45.562381</v>
      </c>
      <c r="I44" s="63">
        <v>10.023403</v>
      </c>
      <c r="J44" s="63">
        <v>0</v>
      </c>
      <c r="K44" s="63">
        <v>0</v>
      </c>
      <c r="L44" s="63">
        <v>16.098</v>
      </c>
      <c r="M44" s="63">
        <v>0</v>
      </c>
      <c r="N44" s="63">
        <v>0</v>
      </c>
      <c r="O44" s="63">
        <v>16.098</v>
      </c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="9" customFormat="1" spans="1:25">
      <c r="A45" s="45" t="s">
        <v>148</v>
      </c>
      <c r="B45" s="45" t="s">
        <v>129</v>
      </c>
      <c r="C45" s="45" t="s">
        <v>130</v>
      </c>
      <c r="D45" s="45" t="s">
        <v>79</v>
      </c>
      <c r="E45" s="46" t="s">
        <v>162</v>
      </c>
      <c r="F45" s="63">
        <v>3.348551</v>
      </c>
      <c r="G45" s="63">
        <v>3.348551</v>
      </c>
      <c r="H45" s="63">
        <v>3.348551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="9" customFormat="1" spans="1:25">
      <c r="A46" s="45" t="s">
        <v>156</v>
      </c>
      <c r="B46" s="45" t="s">
        <v>130</v>
      </c>
      <c r="C46" s="45" t="s">
        <v>126</v>
      </c>
      <c r="D46" s="45" t="s">
        <v>79</v>
      </c>
      <c r="E46" s="46" t="s">
        <v>157</v>
      </c>
      <c r="F46" s="63">
        <v>5.151617</v>
      </c>
      <c r="G46" s="63">
        <v>5.151617</v>
      </c>
      <c r="H46" s="63">
        <v>5.151617</v>
      </c>
      <c r="I46" s="63">
        <v>0</v>
      </c>
      <c r="J46" s="63">
        <v>0.872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="9" customFormat="1" spans="1:25">
      <c r="A47" s="45"/>
      <c r="B47" s="45"/>
      <c r="C47" s="45"/>
      <c r="D47" s="45" t="s">
        <v>173</v>
      </c>
      <c r="E47" s="46" t="s">
        <v>174</v>
      </c>
      <c r="F47" s="63">
        <v>192.76708</v>
      </c>
      <c r="G47" s="63">
        <f>SUM(G48:G53)</f>
        <v>187.350068</v>
      </c>
      <c r="H47" s="63">
        <f t="shared" ref="H47:O47" si="5">SUM(H48:H53)</f>
        <v>158.4875</v>
      </c>
      <c r="I47" s="63">
        <f t="shared" si="5"/>
        <v>25.425768</v>
      </c>
      <c r="J47" s="63">
        <f t="shared" si="5"/>
        <v>3.4368</v>
      </c>
      <c r="K47" s="63">
        <f t="shared" si="5"/>
        <v>0</v>
      </c>
      <c r="L47" s="63">
        <f t="shared" si="5"/>
        <v>5.417012</v>
      </c>
      <c r="M47" s="63">
        <f t="shared" si="5"/>
        <v>3.342012</v>
      </c>
      <c r="N47" s="63">
        <f t="shared" si="5"/>
        <v>2.075</v>
      </c>
      <c r="O47" s="63">
        <f t="shared" si="5"/>
        <v>0</v>
      </c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="9" customFormat="1" spans="1:25">
      <c r="A48" s="45" t="s">
        <v>141</v>
      </c>
      <c r="B48" s="45" t="s">
        <v>142</v>
      </c>
      <c r="C48" s="45" t="s">
        <v>130</v>
      </c>
      <c r="D48" s="45" t="s">
        <v>79</v>
      </c>
      <c r="E48" s="46" t="s">
        <v>168</v>
      </c>
      <c r="F48" s="63">
        <v>3.5118</v>
      </c>
      <c r="G48" s="63">
        <v>3.4368</v>
      </c>
      <c r="H48" s="63">
        <v>0</v>
      </c>
      <c r="I48" s="63">
        <v>0</v>
      </c>
      <c r="J48" s="63">
        <v>3.4368</v>
      </c>
      <c r="K48" s="63">
        <v>0</v>
      </c>
      <c r="L48" s="63">
        <v>0.075</v>
      </c>
      <c r="M48" s="63">
        <v>0</v>
      </c>
      <c r="N48" s="63">
        <v>0.075</v>
      </c>
      <c r="O48" s="63">
        <v>0</v>
      </c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="9" customFormat="1" ht="22.5" spans="1:25">
      <c r="A49" s="45" t="s">
        <v>141</v>
      </c>
      <c r="B49" s="45" t="s">
        <v>142</v>
      </c>
      <c r="C49" s="45" t="s">
        <v>142</v>
      </c>
      <c r="D49" s="45" t="s">
        <v>79</v>
      </c>
      <c r="E49" s="46" t="s">
        <v>144</v>
      </c>
      <c r="F49" s="63">
        <v>16.423748</v>
      </c>
      <c r="G49" s="63">
        <v>16.423748</v>
      </c>
      <c r="H49" s="63">
        <v>16.423748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="9" customFormat="1" spans="1:25">
      <c r="A50" s="45" t="s">
        <v>141</v>
      </c>
      <c r="B50" s="45" t="s">
        <v>142</v>
      </c>
      <c r="C50" s="45" t="s">
        <v>145</v>
      </c>
      <c r="D50" s="45" t="s">
        <v>79</v>
      </c>
      <c r="E50" s="46" t="s">
        <v>146</v>
      </c>
      <c r="F50" s="63">
        <v>8.211874</v>
      </c>
      <c r="G50" s="63">
        <v>8.211874</v>
      </c>
      <c r="H50" s="63">
        <v>8.211874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="9" customFormat="1" spans="1:25">
      <c r="A51" s="45" t="s">
        <v>148</v>
      </c>
      <c r="B51" s="45" t="s">
        <v>129</v>
      </c>
      <c r="C51" s="45" t="s">
        <v>130</v>
      </c>
      <c r="D51" s="45" t="s">
        <v>79</v>
      </c>
      <c r="E51" s="46" t="s">
        <v>162</v>
      </c>
      <c r="F51" s="63">
        <v>8.006577</v>
      </c>
      <c r="G51" s="63">
        <v>8.006577</v>
      </c>
      <c r="H51" s="63">
        <v>8.006577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="9" customFormat="1" spans="1:25">
      <c r="A52" s="45" t="s">
        <v>151</v>
      </c>
      <c r="B52" s="45" t="s">
        <v>126</v>
      </c>
      <c r="C52" s="45" t="s">
        <v>137</v>
      </c>
      <c r="D52" s="45" t="s">
        <v>79</v>
      </c>
      <c r="E52" s="46" t="s">
        <v>175</v>
      </c>
      <c r="F52" s="63">
        <v>144.29527</v>
      </c>
      <c r="G52" s="63">
        <f>SUM(H52:I52)</f>
        <v>138.953258</v>
      </c>
      <c r="H52" s="63">
        <v>113.52749</v>
      </c>
      <c r="I52" s="63">
        <v>25.425768</v>
      </c>
      <c r="J52" s="63">
        <v>0</v>
      </c>
      <c r="K52" s="63">
        <v>0</v>
      </c>
      <c r="L52" s="63">
        <v>5.342012</v>
      </c>
      <c r="M52" s="63">
        <v>3.342012</v>
      </c>
      <c r="N52" s="63">
        <v>2</v>
      </c>
      <c r="O52" s="63">
        <v>0</v>
      </c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="9" customFormat="1" spans="1:25">
      <c r="A53" s="45" t="s">
        <v>156</v>
      </c>
      <c r="B53" s="45" t="s">
        <v>130</v>
      </c>
      <c r="C53" s="45" t="s">
        <v>126</v>
      </c>
      <c r="D53" s="45" t="s">
        <v>79</v>
      </c>
      <c r="E53" s="46" t="s">
        <v>157</v>
      </c>
      <c r="F53" s="63">
        <v>12.317811</v>
      </c>
      <c r="G53" s="63">
        <v>12.317811</v>
      </c>
      <c r="H53" s="63">
        <v>12.317811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="9" customFormat="1" spans="1:25">
      <c r="A54" s="45"/>
      <c r="B54" s="45"/>
      <c r="C54" s="45"/>
      <c r="D54" s="45" t="s">
        <v>176</v>
      </c>
      <c r="E54" s="46" t="s">
        <v>177</v>
      </c>
      <c r="F54" s="63">
        <v>52.6004</v>
      </c>
      <c r="G54" s="63">
        <f>SUM(G55:G59)</f>
        <v>52.6004</v>
      </c>
      <c r="H54" s="63">
        <f t="shared" ref="H54:O54" si="6">SUM(H55:H59)</f>
        <v>45.345176</v>
      </c>
      <c r="I54" s="63">
        <f t="shared" si="6"/>
        <v>7.255224</v>
      </c>
      <c r="J54" s="63">
        <f t="shared" si="6"/>
        <v>0</v>
      </c>
      <c r="K54" s="63">
        <f t="shared" si="6"/>
        <v>0</v>
      </c>
      <c r="L54" s="63">
        <f t="shared" si="6"/>
        <v>0</v>
      </c>
      <c r="M54" s="63">
        <f t="shared" si="6"/>
        <v>0</v>
      </c>
      <c r="N54" s="63">
        <f t="shared" si="6"/>
        <v>0</v>
      </c>
      <c r="O54" s="63">
        <f t="shared" si="6"/>
        <v>0</v>
      </c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="9" customFormat="1" spans="1:25">
      <c r="A55" s="45" t="s">
        <v>141</v>
      </c>
      <c r="B55" s="45" t="s">
        <v>126</v>
      </c>
      <c r="C55" s="45" t="s">
        <v>154</v>
      </c>
      <c r="D55" s="45" t="s">
        <v>79</v>
      </c>
      <c r="E55" s="46" t="s">
        <v>178</v>
      </c>
      <c r="F55" s="63">
        <v>38.338591</v>
      </c>
      <c r="G55" s="63">
        <v>38.338591</v>
      </c>
      <c r="H55" s="63">
        <v>31.083367</v>
      </c>
      <c r="I55" s="63">
        <v>7.255224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="9" customFormat="1" ht="22.5" spans="1:25">
      <c r="A56" s="45" t="s">
        <v>141</v>
      </c>
      <c r="B56" s="45" t="s">
        <v>142</v>
      </c>
      <c r="C56" s="45" t="s">
        <v>142</v>
      </c>
      <c r="D56" s="45" t="s">
        <v>79</v>
      </c>
      <c r="E56" s="46" t="s">
        <v>144</v>
      </c>
      <c r="F56" s="63">
        <v>5.209793</v>
      </c>
      <c r="G56" s="63">
        <v>5.209793</v>
      </c>
      <c r="H56" s="63">
        <v>5.209793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="9" customFormat="1" spans="1:25">
      <c r="A57" s="45" t="s">
        <v>141</v>
      </c>
      <c r="B57" s="45" t="s">
        <v>142</v>
      </c>
      <c r="C57" s="45" t="s">
        <v>145</v>
      </c>
      <c r="D57" s="45" t="s">
        <v>79</v>
      </c>
      <c r="E57" s="46" t="s">
        <v>146</v>
      </c>
      <c r="F57" s="63">
        <v>2.604897</v>
      </c>
      <c r="G57" s="63">
        <v>2.604897</v>
      </c>
      <c r="H57" s="63">
        <v>2.604897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="9" customFormat="1" spans="1:25">
      <c r="A58" s="45" t="s">
        <v>148</v>
      </c>
      <c r="B58" s="45" t="s">
        <v>129</v>
      </c>
      <c r="C58" s="45" t="s">
        <v>130</v>
      </c>
      <c r="D58" s="45" t="s">
        <v>79</v>
      </c>
      <c r="E58" s="46" t="s">
        <v>162</v>
      </c>
      <c r="F58" s="63">
        <v>2.539774</v>
      </c>
      <c r="G58" s="63">
        <v>2.539774</v>
      </c>
      <c r="H58" s="63">
        <v>2.539774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="9" customFormat="1" spans="1:25">
      <c r="A59" s="45" t="s">
        <v>156</v>
      </c>
      <c r="B59" s="45" t="s">
        <v>130</v>
      </c>
      <c r="C59" s="45" t="s">
        <v>126</v>
      </c>
      <c r="D59" s="45" t="s">
        <v>79</v>
      </c>
      <c r="E59" s="46" t="s">
        <v>157</v>
      </c>
      <c r="F59" s="63">
        <v>3.907345</v>
      </c>
      <c r="G59" s="63">
        <v>3.907345</v>
      </c>
      <c r="H59" s="63">
        <v>3.907345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="9" customFormat="1" spans="1:25">
      <c r="A60" s="45"/>
      <c r="B60" s="45"/>
      <c r="C60" s="45"/>
      <c r="D60" s="45" t="s">
        <v>179</v>
      </c>
      <c r="E60" s="46" t="s">
        <v>180</v>
      </c>
      <c r="F60" s="63">
        <v>15.22622</v>
      </c>
      <c r="G60" s="63">
        <f>SUM(G61:G66)</f>
        <v>22.9544</v>
      </c>
      <c r="H60" s="63">
        <f t="shared" ref="H60:O60" si="7">SUM(H61:H66)</f>
        <v>17.202659</v>
      </c>
      <c r="I60" s="63">
        <f t="shared" si="7"/>
        <v>1.783741</v>
      </c>
      <c r="J60" s="63">
        <f t="shared" si="7"/>
        <v>3.968</v>
      </c>
      <c r="K60" s="63">
        <f t="shared" si="7"/>
        <v>0</v>
      </c>
      <c r="L60" s="63">
        <f t="shared" si="7"/>
        <v>0</v>
      </c>
      <c r="M60" s="63">
        <f t="shared" si="7"/>
        <v>0</v>
      </c>
      <c r="N60" s="63">
        <f t="shared" si="7"/>
        <v>0</v>
      </c>
      <c r="O60" s="63">
        <f t="shared" si="7"/>
        <v>0</v>
      </c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="9" customFormat="1" spans="1:25">
      <c r="A61" s="45" t="s">
        <v>141</v>
      </c>
      <c r="B61" s="45" t="s">
        <v>142</v>
      </c>
      <c r="C61" s="45" t="s">
        <v>130</v>
      </c>
      <c r="D61" s="45" t="s">
        <v>79</v>
      </c>
      <c r="E61" s="46" t="s">
        <v>168</v>
      </c>
      <c r="F61" s="63">
        <v>4.068</v>
      </c>
      <c r="G61" s="63">
        <v>4.068</v>
      </c>
      <c r="H61" s="63">
        <v>0</v>
      </c>
      <c r="I61" s="63">
        <v>0.1</v>
      </c>
      <c r="J61" s="63">
        <v>3.968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="9" customFormat="1" ht="22.5" spans="1:25">
      <c r="A62" s="45" t="s">
        <v>141</v>
      </c>
      <c r="B62" s="45" t="s">
        <v>142</v>
      </c>
      <c r="C62" s="45" t="s">
        <v>142</v>
      </c>
      <c r="D62" s="45" t="s">
        <v>79</v>
      </c>
      <c r="E62" s="46" t="s">
        <v>144</v>
      </c>
      <c r="F62" s="63">
        <v>0.983524</v>
      </c>
      <c r="G62" s="63">
        <v>0.983524</v>
      </c>
      <c r="H62" s="63">
        <v>0.983524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="9" customFormat="1" spans="1:25">
      <c r="A63" s="45" t="s">
        <v>141</v>
      </c>
      <c r="B63" s="45" t="s">
        <v>142</v>
      </c>
      <c r="C63" s="45" t="s">
        <v>145</v>
      </c>
      <c r="D63" s="45" t="s">
        <v>79</v>
      </c>
      <c r="E63" s="46" t="s">
        <v>146</v>
      </c>
      <c r="F63" s="63">
        <v>0.491762</v>
      </c>
      <c r="G63" s="63">
        <v>0.491762</v>
      </c>
      <c r="H63" s="63">
        <v>0.491762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="9" customFormat="1" spans="1:25">
      <c r="A64" s="45" t="s">
        <v>148</v>
      </c>
      <c r="B64" s="45" t="s">
        <v>129</v>
      </c>
      <c r="C64" s="45" t="s">
        <v>130</v>
      </c>
      <c r="D64" s="45" t="s">
        <v>79</v>
      </c>
      <c r="E64" s="46" t="s">
        <v>162</v>
      </c>
      <c r="F64" s="63">
        <v>0.479468</v>
      </c>
      <c r="G64" s="63">
        <v>0.479468</v>
      </c>
      <c r="H64" s="63">
        <v>0.479468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="9" customFormat="1" spans="1:25">
      <c r="A65" s="45" t="s">
        <v>153</v>
      </c>
      <c r="B65" s="45" t="s">
        <v>125</v>
      </c>
      <c r="C65" s="45" t="s">
        <v>181</v>
      </c>
      <c r="D65" s="45" t="s">
        <v>79</v>
      </c>
      <c r="E65" s="46" t="s">
        <v>182</v>
      </c>
      <c r="F65" s="63">
        <v>8.465823</v>
      </c>
      <c r="G65" s="63">
        <v>8.465823</v>
      </c>
      <c r="H65" s="63">
        <v>6.782082</v>
      </c>
      <c r="I65" s="63">
        <v>1.683741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="9" customFormat="1" spans="1:25">
      <c r="A66" s="45" t="s">
        <v>156</v>
      </c>
      <c r="B66" s="45" t="s">
        <v>130</v>
      </c>
      <c r="C66" s="45" t="s">
        <v>126</v>
      </c>
      <c r="D66" s="45" t="s">
        <v>79</v>
      </c>
      <c r="E66" s="46" t="s">
        <v>157</v>
      </c>
      <c r="F66" s="63">
        <v>8.465823</v>
      </c>
      <c r="G66" s="63">
        <v>8.465823</v>
      </c>
      <c r="H66" s="63">
        <v>8.465823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="9" customFormat="1" spans="1:25">
      <c r="A67" s="45"/>
      <c r="B67" s="45"/>
      <c r="C67" s="45"/>
      <c r="D67" s="45" t="s">
        <v>183</v>
      </c>
      <c r="E67" s="46" t="s">
        <v>184</v>
      </c>
      <c r="F67" s="63">
        <v>22.531959</v>
      </c>
      <c r="G67" s="63">
        <f>SUM(G68:G72)</f>
        <v>22.531959</v>
      </c>
      <c r="H67" s="63">
        <f t="shared" ref="H67:O67" si="8">SUM(H68:H72)</f>
        <v>19.447119</v>
      </c>
      <c r="I67" s="63">
        <f t="shared" si="8"/>
        <v>3.08484</v>
      </c>
      <c r="J67" s="63">
        <f t="shared" si="8"/>
        <v>0</v>
      </c>
      <c r="K67" s="63">
        <f t="shared" si="8"/>
        <v>0</v>
      </c>
      <c r="L67" s="63">
        <f t="shared" si="8"/>
        <v>0</v>
      </c>
      <c r="M67" s="63">
        <f t="shared" si="8"/>
        <v>0</v>
      </c>
      <c r="N67" s="63">
        <f t="shared" si="8"/>
        <v>0</v>
      </c>
      <c r="O67" s="63">
        <f t="shared" si="8"/>
        <v>0</v>
      </c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="9" customFormat="1" ht="22.5" spans="1:25">
      <c r="A68" s="45" t="s">
        <v>141</v>
      </c>
      <c r="B68" s="45" t="s">
        <v>142</v>
      </c>
      <c r="C68" s="45" t="s">
        <v>142</v>
      </c>
      <c r="D68" s="45" t="s">
        <v>79</v>
      </c>
      <c r="E68" s="46" t="s">
        <v>144</v>
      </c>
      <c r="F68" s="63">
        <v>2.105917</v>
      </c>
      <c r="G68" s="63">
        <v>2.105917</v>
      </c>
      <c r="H68" s="63">
        <v>2.105917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5"/>
      <c r="Q68" s="65"/>
      <c r="R68" s="65"/>
      <c r="S68" s="65"/>
      <c r="T68" s="65"/>
      <c r="U68" s="65"/>
      <c r="V68" s="65"/>
      <c r="W68" s="65"/>
      <c r="X68" s="65"/>
      <c r="Y68" s="65"/>
    </row>
    <row r="69" s="9" customFormat="1" spans="1:25">
      <c r="A69" s="45" t="s">
        <v>141</v>
      </c>
      <c r="B69" s="45" t="s">
        <v>142</v>
      </c>
      <c r="C69" s="45" t="s">
        <v>145</v>
      </c>
      <c r="D69" s="45" t="s">
        <v>79</v>
      </c>
      <c r="E69" s="46" t="s">
        <v>146</v>
      </c>
      <c r="F69" s="63">
        <v>1.052958</v>
      </c>
      <c r="G69" s="63">
        <v>1.052958</v>
      </c>
      <c r="H69" s="63">
        <v>1.052958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="9" customFormat="1" spans="1:25">
      <c r="A70" s="45" t="s">
        <v>141</v>
      </c>
      <c r="B70" s="45" t="s">
        <v>185</v>
      </c>
      <c r="C70" s="45" t="s">
        <v>160</v>
      </c>
      <c r="D70" s="45" t="s">
        <v>79</v>
      </c>
      <c r="E70" s="46" t="s">
        <v>186</v>
      </c>
      <c r="F70" s="63">
        <v>16.767012</v>
      </c>
      <c r="G70" s="63">
        <v>16.767012</v>
      </c>
      <c r="H70" s="63">
        <v>13.682172</v>
      </c>
      <c r="I70" s="63">
        <v>3.08484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5"/>
      <c r="Q70" s="65"/>
      <c r="R70" s="65"/>
      <c r="S70" s="65"/>
      <c r="T70" s="65"/>
      <c r="U70" s="65"/>
      <c r="V70" s="65"/>
      <c r="W70" s="65"/>
      <c r="X70" s="65"/>
      <c r="Y70" s="65"/>
    </row>
    <row r="71" s="9" customFormat="1" spans="1:25">
      <c r="A71" s="45" t="s">
        <v>148</v>
      </c>
      <c r="B71" s="45" t="s">
        <v>129</v>
      </c>
      <c r="C71" s="45" t="s">
        <v>130</v>
      </c>
      <c r="D71" s="45" t="s">
        <v>79</v>
      </c>
      <c r="E71" s="46" t="s">
        <v>162</v>
      </c>
      <c r="F71" s="63">
        <v>1.026634</v>
      </c>
      <c r="G71" s="63">
        <v>1.026634</v>
      </c>
      <c r="H71" s="63">
        <v>1.026634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5"/>
      <c r="Q71" s="65"/>
      <c r="R71" s="65"/>
      <c r="S71" s="65"/>
      <c r="T71" s="65"/>
      <c r="U71" s="65"/>
      <c r="V71" s="65"/>
      <c r="W71" s="65"/>
      <c r="X71" s="65"/>
      <c r="Y71" s="65"/>
    </row>
    <row r="72" s="9" customFormat="1" spans="1:25">
      <c r="A72" s="45" t="s">
        <v>156</v>
      </c>
      <c r="B72" s="45" t="s">
        <v>130</v>
      </c>
      <c r="C72" s="45" t="s">
        <v>126</v>
      </c>
      <c r="D72" s="45" t="s">
        <v>79</v>
      </c>
      <c r="E72" s="46" t="s">
        <v>157</v>
      </c>
      <c r="F72" s="63">
        <v>1.579438</v>
      </c>
      <c r="G72" s="63">
        <v>1.579438</v>
      </c>
      <c r="H72" s="63">
        <v>1.579438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="9" customFormat="1" spans="1:25">
      <c r="A73" s="45"/>
      <c r="B73" s="45"/>
      <c r="C73" s="45"/>
      <c r="D73" s="45" t="s">
        <v>187</v>
      </c>
      <c r="E73" s="46" t="s">
        <v>188</v>
      </c>
      <c r="F73" s="63">
        <v>35.466772</v>
      </c>
      <c r="G73" s="63">
        <f>SUM(G74:G79)</f>
        <v>35.466772</v>
      </c>
      <c r="H73" s="63">
        <f t="shared" ref="H73:O73" si="9">SUM(H74:H79)</f>
        <v>28.703435</v>
      </c>
      <c r="I73" s="63">
        <f t="shared" si="9"/>
        <v>4.618537</v>
      </c>
      <c r="J73" s="63">
        <f t="shared" si="9"/>
        <v>2.1448</v>
      </c>
      <c r="K73" s="63">
        <f t="shared" si="9"/>
        <v>0</v>
      </c>
      <c r="L73" s="63">
        <f t="shared" si="9"/>
        <v>0</v>
      </c>
      <c r="M73" s="63">
        <f t="shared" si="9"/>
        <v>0</v>
      </c>
      <c r="N73" s="63">
        <f t="shared" si="9"/>
        <v>0</v>
      </c>
      <c r="O73" s="63">
        <f t="shared" si="9"/>
        <v>0</v>
      </c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="9" customFormat="1" spans="1:25">
      <c r="A74" s="45" t="s">
        <v>141</v>
      </c>
      <c r="B74" s="45" t="s">
        <v>142</v>
      </c>
      <c r="C74" s="45" t="s">
        <v>130</v>
      </c>
      <c r="D74" s="45" t="s">
        <v>79</v>
      </c>
      <c r="E74" s="46" t="s">
        <v>168</v>
      </c>
      <c r="F74" s="63">
        <v>2.1948</v>
      </c>
      <c r="G74" s="63">
        <v>2.1948</v>
      </c>
      <c r="H74" s="63">
        <v>0</v>
      </c>
      <c r="I74" s="63">
        <v>0.05</v>
      </c>
      <c r="J74" s="63">
        <v>2.1448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="9" customFormat="1" ht="22.5" spans="1:25">
      <c r="A75" s="45" t="s">
        <v>141</v>
      </c>
      <c r="B75" s="45" t="s">
        <v>142</v>
      </c>
      <c r="C75" s="45" t="s">
        <v>142</v>
      </c>
      <c r="D75" s="45" t="s">
        <v>79</v>
      </c>
      <c r="E75" s="46" t="s">
        <v>144</v>
      </c>
      <c r="F75" s="63">
        <v>3.889094</v>
      </c>
      <c r="G75" s="63">
        <v>3.889094</v>
      </c>
      <c r="H75" s="63">
        <v>3.889094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="9" customFormat="1" spans="1:25">
      <c r="A76" s="45" t="s">
        <v>141</v>
      </c>
      <c r="B76" s="45" t="s">
        <v>142</v>
      </c>
      <c r="C76" s="45" t="s">
        <v>145</v>
      </c>
      <c r="D76" s="45" t="s">
        <v>79</v>
      </c>
      <c r="E76" s="46" t="s">
        <v>146</v>
      </c>
      <c r="F76" s="63">
        <v>1.944547</v>
      </c>
      <c r="G76" s="63">
        <v>1.944547</v>
      </c>
      <c r="H76" s="63">
        <v>1.944547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="9" customFormat="1" spans="1:25">
      <c r="A77" s="45" t="s">
        <v>148</v>
      </c>
      <c r="B77" s="45" t="s">
        <v>129</v>
      </c>
      <c r="C77" s="45" t="s">
        <v>130</v>
      </c>
      <c r="D77" s="45" t="s">
        <v>79</v>
      </c>
      <c r="E77" s="46" t="s">
        <v>162</v>
      </c>
      <c r="F77" s="63">
        <v>1.895933</v>
      </c>
      <c r="G77" s="63">
        <v>1.895933</v>
      </c>
      <c r="H77" s="63">
        <v>1.895933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="9" customFormat="1" spans="1:25">
      <c r="A78" s="45" t="s">
        <v>153</v>
      </c>
      <c r="B78" s="45" t="s">
        <v>126</v>
      </c>
      <c r="C78" s="45" t="s">
        <v>189</v>
      </c>
      <c r="D78" s="45" t="s">
        <v>79</v>
      </c>
      <c r="E78" s="46" t="s">
        <v>190</v>
      </c>
      <c r="F78" s="63">
        <v>22.625578</v>
      </c>
      <c r="G78" s="63">
        <v>22.625578</v>
      </c>
      <c r="H78" s="63">
        <v>18.057041</v>
      </c>
      <c r="I78" s="63">
        <v>4.568537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="9" customFormat="1" spans="1:25">
      <c r="A79" s="45" t="s">
        <v>156</v>
      </c>
      <c r="B79" s="45" t="s">
        <v>130</v>
      </c>
      <c r="C79" s="45" t="s">
        <v>126</v>
      </c>
      <c r="D79" s="45" t="s">
        <v>79</v>
      </c>
      <c r="E79" s="46" t="s">
        <v>157</v>
      </c>
      <c r="F79" s="63">
        <v>2.91682</v>
      </c>
      <c r="G79" s="63">
        <v>2.91682</v>
      </c>
      <c r="H79" s="63">
        <v>2.91682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="9" customFormat="1" ht="22.5" spans="1:25">
      <c r="A80" s="45"/>
      <c r="B80" s="45"/>
      <c r="C80" s="45"/>
      <c r="D80" s="45" t="s">
        <v>191</v>
      </c>
      <c r="E80" s="46" t="s">
        <v>192</v>
      </c>
      <c r="F80" s="63">
        <v>23.996218</v>
      </c>
      <c r="G80" s="63">
        <f>SUM(G81:G85)</f>
        <v>23.996218</v>
      </c>
      <c r="H80" s="63">
        <f t="shared" ref="H80:O80" si="10">SUM(H81:H85)</f>
        <v>20.892229</v>
      </c>
      <c r="I80" s="63">
        <f t="shared" si="10"/>
        <v>3.103989</v>
      </c>
      <c r="J80" s="63">
        <f t="shared" si="10"/>
        <v>0</v>
      </c>
      <c r="K80" s="63">
        <f t="shared" si="10"/>
        <v>0</v>
      </c>
      <c r="L80" s="63">
        <f t="shared" si="10"/>
        <v>0</v>
      </c>
      <c r="M80" s="63">
        <f t="shared" si="10"/>
        <v>0</v>
      </c>
      <c r="N80" s="63">
        <f t="shared" si="10"/>
        <v>0</v>
      </c>
      <c r="O80" s="63">
        <f t="shared" si="10"/>
        <v>0</v>
      </c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="9" customFormat="1" ht="22.5" spans="1:25">
      <c r="A81" s="45" t="s">
        <v>141</v>
      </c>
      <c r="B81" s="45" t="s">
        <v>142</v>
      </c>
      <c r="C81" s="45" t="s">
        <v>142</v>
      </c>
      <c r="D81" s="45" t="s">
        <v>79</v>
      </c>
      <c r="E81" s="46" t="s">
        <v>144</v>
      </c>
      <c r="F81" s="63">
        <v>2.25911</v>
      </c>
      <c r="G81" s="63">
        <v>2.25911</v>
      </c>
      <c r="H81" s="63">
        <v>2.25911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5"/>
      <c r="Q81" s="65"/>
      <c r="R81" s="65"/>
      <c r="S81" s="65"/>
      <c r="T81" s="65"/>
      <c r="U81" s="65"/>
      <c r="V81" s="65"/>
      <c r="W81" s="65"/>
      <c r="X81" s="65"/>
      <c r="Y81" s="65"/>
    </row>
    <row r="82" s="9" customFormat="1" spans="1:25">
      <c r="A82" s="45" t="s">
        <v>141</v>
      </c>
      <c r="B82" s="45" t="s">
        <v>142</v>
      </c>
      <c r="C82" s="45" t="s">
        <v>145</v>
      </c>
      <c r="D82" s="45" t="s">
        <v>79</v>
      </c>
      <c r="E82" s="46" t="s">
        <v>146</v>
      </c>
      <c r="F82" s="63">
        <v>1.129555</v>
      </c>
      <c r="G82" s="63">
        <v>1.129555</v>
      </c>
      <c r="H82" s="63">
        <v>1.129555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5"/>
      <c r="Q82" s="65"/>
      <c r="R82" s="65"/>
      <c r="S82" s="65"/>
      <c r="T82" s="65"/>
      <c r="U82" s="65"/>
      <c r="V82" s="65"/>
      <c r="W82" s="65"/>
      <c r="X82" s="65"/>
      <c r="Y82" s="65"/>
    </row>
    <row r="83" s="9" customFormat="1" spans="1:25">
      <c r="A83" s="45" t="s">
        <v>148</v>
      </c>
      <c r="B83" s="45" t="s">
        <v>129</v>
      </c>
      <c r="C83" s="45" t="s">
        <v>130</v>
      </c>
      <c r="D83" s="45" t="s">
        <v>79</v>
      </c>
      <c r="E83" s="46" t="s">
        <v>162</v>
      </c>
      <c r="F83" s="63">
        <v>1.101316</v>
      </c>
      <c r="G83" s="63">
        <v>1.101316</v>
      </c>
      <c r="H83" s="63">
        <v>1.101316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5"/>
      <c r="Q83" s="65"/>
      <c r="R83" s="65"/>
      <c r="S83" s="65"/>
      <c r="T83" s="65"/>
      <c r="U83" s="65"/>
      <c r="V83" s="65"/>
      <c r="W83" s="65"/>
      <c r="X83" s="65"/>
      <c r="Y83" s="65"/>
    </row>
    <row r="84" s="9" customFormat="1" spans="1:25">
      <c r="A84" s="45" t="s">
        <v>153</v>
      </c>
      <c r="B84" s="45" t="s">
        <v>126</v>
      </c>
      <c r="C84" s="45" t="s">
        <v>189</v>
      </c>
      <c r="D84" s="45" t="s">
        <v>79</v>
      </c>
      <c r="E84" s="46" t="s">
        <v>190</v>
      </c>
      <c r="F84" s="63">
        <v>17.811905</v>
      </c>
      <c r="G84" s="63">
        <v>17.811905</v>
      </c>
      <c r="H84" s="63">
        <v>14.707916</v>
      </c>
      <c r="I84" s="63">
        <v>3.103989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5"/>
      <c r="Q84" s="65"/>
      <c r="R84" s="65"/>
      <c r="S84" s="65"/>
      <c r="T84" s="65"/>
      <c r="U84" s="65"/>
      <c r="V84" s="65"/>
      <c r="W84" s="65"/>
      <c r="X84" s="65"/>
      <c r="Y84" s="65"/>
    </row>
    <row r="85" s="9" customFormat="1" spans="1:25">
      <c r="A85" s="45" t="s">
        <v>156</v>
      </c>
      <c r="B85" s="45" t="s">
        <v>130</v>
      </c>
      <c r="C85" s="45" t="s">
        <v>126</v>
      </c>
      <c r="D85" s="45" t="s">
        <v>79</v>
      </c>
      <c r="E85" s="46" t="s">
        <v>157</v>
      </c>
      <c r="F85" s="63">
        <v>1.694332</v>
      </c>
      <c r="G85" s="63">
        <v>1.694332</v>
      </c>
      <c r="H85" s="63">
        <v>1.694332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5"/>
      <c r="Q85" s="65"/>
      <c r="R85" s="65"/>
      <c r="S85" s="65"/>
      <c r="T85" s="65"/>
      <c r="U85" s="65"/>
      <c r="V85" s="65"/>
      <c r="W85" s="65"/>
      <c r="X85" s="65"/>
      <c r="Y85" s="65"/>
    </row>
    <row r="86" s="9" customFormat="1" spans="1:25">
      <c r="A86" s="45"/>
      <c r="B86" s="45"/>
      <c r="C86" s="45"/>
      <c r="D86" s="45" t="s">
        <v>193</v>
      </c>
      <c r="E86" s="46" t="s">
        <v>194</v>
      </c>
      <c r="F86" s="63">
        <v>40.932208</v>
      </c>
      <c r="G86" s="63">
        <f t="shared" ref="G86:O86" si="11">SUM(G87:G91)</f>
        <v>40.932208</v>
      </c>
      <c r="H86" s="63">
        <f t="shared" si="11"/>
        <v>36.362144</v>
      </c>
      <c r="I86" s="63">
        <f t="shared" si="11"/>
        <v>4.570064</v>
      </c>
      <c r="J86" s="63">
        <f t="shared" si="11"/>
        <v>0</v>
      </c>
      <c r="K86" s="63">
        <f t="shared" si="11"/>
        <v>0</v>
      </c>
      <c r="L86" s="63">
        <f t="shared" si="11"/>
        <v>0</v>
      </c>
      <c r="M86" s="63">
        <f t="shared" si="11"/>
        <v>0</v>
      </c>
      <c r="N86" s="63">
        <f t="shared" si="11"/>
        <v>0</v>
      </c>
      <c r="O86" s="63">
        <f t="shared" si="11"/>
        <v>0</v>
      </c>
      <c r="P86" s="63"/>
      <c r="Q86" s="63"/>
      <c r="R86" s="63"/>
      <c r="S86" s="63"/>
      <c r="T86" s="63"/>
      <c r="U86" s="63"/>
      <c r="V86" s="63"/>
      <c r="W86" s="63"/>
      <c r="X86" s="63"/>
      <c r="Y86" s="63"/>
    </row>
    <row r="87" s="9" customFormat="1" ht="22.5" spans="1:25">
      <c r="A87" s="45" t="s">
        <v>141</v>
      </c>
      <c r="B87" s="45" t="s">
        <v>142</v>
      </c>
      <c r="C87" s="45" t="s">
        <v>142</v>
      </c>
      <c r="D87" s="45" t="s">
        <v>79</v>
      </c>
      <c r="E87" s="46" t="s">
        <v>144</v>
      </c>
      <c r="F87" s="63">
        <v>3.901313</v>
      </c>
      <c r="G87" s="63">
        <v>3.901313</v>
      </c>
      <c r="H87" s="63">
        <v>3.901313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5"/>
      <c r="Q87" s="65"/>
      <c r="R87" s="65"/>
      <c r="S87" s="65"/>
      <c r="T87" s="65"/>
      <c r="U87" s="65"/>
      <c r="V87" s="65"/>
      <c r="W87" s="65"/>
      <c r="X87" s="65"/>
      <c r="Y87" s="65"/>
    </row>
    <row r="88" s="9" customFormat="1" spans="1:25">
      <c r="A88" s="45" t="s">
        <v>141</v>
      </c>
      <c r="B88" s="45" t="s">
        <v>142</v>
      </c>
      <c r="C88" s="45" t="s">
        <v>145</v>
      </c>
      <c r="D88" s="45" t="s">
        <v>79</v>
      </c>
      <c r="E88" s="46" t="s">
        <v>146</v>
      </c>
      <c r="F88" s="63">
        <v>1.950657</v>
      </c>
      <c r="G88" s="63">
        <v>1.950657</v>
      </c>
      <c r="H88" s="63">
        <v>1.950657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="9" customFormat="1" spans="1:25">
      <c r="A89" s="45" t="s">
        <v>148</v>
      </c>
      <c r="B89" s="45" t="s">
        <v>129</v>
      </c>
      <c r="C89" s="45" t="s">
        <v>130</v>
      </c>
      <c r="D89" s="45" t="s">
        <v>79</v>
      </c>
      <c r="E89" s="46" t="s">
        <v>162</v>
      </c>
      <c r="F89" s="63">
        <v>1.90189</v>
      </c>
      <c r="G89" s="63">
        <v>1.90189</v>
      </c>
      <c r="H89" s="63">
        <v>1.90189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="9" customFormat="1" spans="1:25">
      <c r="A90" s="45" t="s">
        <v>153</v>
      </c>
      <c r="B90" s="45" t="s">
        <v>126</v>
      </c>
      <c r="C90" s="45" t="s">
        <v>189</v>
      </c>
      <c r="D90" s="45" t="s">
        <v>79</v>
      </c>
      <c r="E90" s="46" t="s">
        <v>190</v>
      </c>
      <c r="F90" s="63">
        <v>30.252363</v>
      </c>
      <c r="G90" s="63">
        <v>30.252363</v>
      </c>
      <c r="H90" s="63">
        <v>25.682299</v>
      </c>
      <c r="I90" s="63">
        <v>4.570064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="9" customFormat="1" spans="1:25">
      <c r="A91" s="45" t="s">
        <v>156</v>
      </c>
      <c r="B91" s="45" t="s">
        <v>130</v>
      </c>
      <c r="C91" s="45" t="s">
        <v>126</v>
      </c>
      <c r="D91" s="45" t="s">
        <v>79</v>
      </c>
      <c r="E91" s="46" t="s">
        <v>157</v>
      </c>
      <c r="F91" s="63">
        <v>2.925985</v>
      </c>
      <c r="G91" s="63">
        <v>2.925985</v>
      </c>
      <c r="H91" s="63">
        <v>2.925985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="9" customFormat="1" spans="1:25">
      <c r="A92" s="45"/>
      <c r="B92" s="45"/>
      <c r="C92" s="45"/>
      <c r="D92" s="45" t="s">
        <v>195</v>
      </c>
      <c r="E92" s="46" t="s">
        <v>196</v>
      </c>
      <c r="F92" s="63">
        <v>33.995813</v>
      </c>
      <c r="G92" s="63">
        <f>SUM(G93:G97)</f>
        <v>33.995813</v>
      </c>
      <c r="H92" s="63">
        <f t="shared" ref="H92:O92" si="12">SUM(H93:H97)</f>
        <v>29.519956</v>
      </c>
      <c r="I92" s="63">
        <f t="shared" si="12"/>
        <v>7.528549</v>
      </c>
      <c r="J92" s="63">
        <f t="shared" si="12"/>
        <v>0</v>
      </c>
      <c r="K92" s="63">
        <f t="shared" si="12"/>
        <v>0</v>
      </c>
      <c r="L92" s="63">
        <f t="shared" si="12"/>
        <v>0</v>
      </c>
      <c r="M92" s="63">
        <f t="shared" si="12"/>
        <v>0</v>
      </c>
      <c r="N92" s="63">
        <f t="shared" si="12"/>
        <v>0</v>
      </c>
      <c r="O92" s="63">
        <f t="shared" si="12"/>
        <v>0</v>
      </c>
      <c r="P92" s="65"/>
      <c r="Q92" s="65"/>
      <c r="R92" s="65"/>
      <c r="S92" s="65"/>
      <c r="T92" s="65"/>
      <c r="U92" s="65"/>
      <c r="V92" s="65"/>
      <c r="W92" s="65"/>
      <c r="X92" s="65"/>
      <c r="Y92" s="65"/>
    </row>
    <row r="93" s="9" customFormat="1" ht="22.5" spans="1:25">
      <c r="A93" s="45" t="s">
        <v>141</v>
      </c>
      <c r="B93" s="45" t="s">
        <v>142</v>
      </c>
      <c r="C93" s="45" t="s">
        <v>142</v>
      </c>
      <c r="D93" s="45" t="s">
        <v>79</v>
      </c>
      <c r="E93" s="46" t="s">
        <v>144</v>
      </c>
      <c r="F93" s="63">
        <v>3.14766</v>
      </c>
      <c r="G93" s="63">
        <v>3.14766</v>
      </c>
      <c r="H93" s="63">
        <v>3.14766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5"/>
      <c r="Q93" s="65"/>
      <c r="R93" s="65"/>
      <c r="S93" s="65"/>
      <c r="T93" s="65"/>
      <c r="U93" s="65"/>
      <c r="V93" s="65"/>
      <c r="W93" s="65"/>
      <c r="X93" s="65"/>
      <c r="Y93" s="65"/>
    </row>
    <row r="94" s="9" customFormat="1" spans="1:25">
      <c r="A94" s="45" t="s">
        <v>141</v>
      </c>
      <c r="B94" s="45" t="s">
        <v>142</v>
      </c>
      <c r="C94" s="45" t="s">
        <v>145</v>
      </c>
      <c r="D94" s="45" t="s">
        <v>79</v>
      </c>
      <c r="E94" s="46" t="s">
        <v>146</v>
      </c>
      <c r="F94" s="63">
        <v>1.57383</v>
      </c>
      <c r="G94" s="63">
        <v>1.57383</v>
      </c>
      <c r="H94" s="63">
        <v>1.57383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5"/>
      <c r="Q94" s="65"/>
      <c r="R94" s="65"/>
      <c r="S94" s="65"/>
      <c r="T94" s="65"/>
      <c r="U94" s="65"/>
      <c r="V94" s="65"/>
      <c r="W94" s="65"/>
      <c r="X94" s="65"/>
      <c r="Y94" s="65"/>
    </row>
    <row r="95" s="9" customFormat="1" spans="1:25">
      <c r="A95" s="45" t="s">
        <v>148</v>
      </c>
      <c r="B95" s="45" t="s">
        <v>129</v>
      </c>
      <c r="C95" s="45" t="s">
        <v>130</v>
      </c>
      <c r="D95" s="45" t="s">
        <v>79</v>
      </c>
      <c r="E95" s="46" t="s">
        <v>162</v>
      </c>
      <c r="F95" s="63">
        <v>1.534484</v>
      </c>
      <c r="G95" s="63">
        <v>1.534484</v>
      </c>
      <c r="H95" s="63">
        <v>1.534484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5"/>
      <c r="Q95" s="65"/>
      <c r="R95" s="65"/>
      <c r="S95" s="65"/>
      <c r="T95" s="65"/>
      <c r="U95" s="65"/>
      <c r="V95" s="65"/>
      <c r="W95" s="65"/>
      <c r="X95" s="65"/>
      <c r="Y95" s="65"/>
    </row>
    <row r="96" s="9" customFormat="1" spans="1:25">
      <c r="A96" s="45" t="s">
        <v>153</v>
      </c>
      <c r="B96" s="45" t="s">
        <v>142</v>
      </c>
      <c r="C96" s="45" t="s">
        <v>160</v>
      </c>
      <c r="D96" s="45" t="s">
        <v>79</v>
      </c>
      <c r="E96" s="46" t="s">
        <v>197</v>
      </c>
      <c r="F96" s="63">
        <v>25.379094</v>
      </c>
      <c r="G96" s="63">
        <v>25.379094</v>
      </c>
      <c r="H96" s="63">
        <v>20.903237</v>
      </c>
      <c r="I96" s="63">
        <v>4.475857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5"/>
      <c r="Q96" s="65"/>
      <c r="R96" s="65"/>
      <c r="S96" s="65"/>
      <c r="T96" s="65"/>
      <c r="U96" s="65"/>
      <c r="V96" s="65"/>
      <c r="W96" s="65"/>
      <c r="X96" s="65"/>
      <c r="Y96" s="65"/>
    </row>
    <row r="97" s="9" customFormat="1" spans="1:25">
      <c r="A97" s="45" t="s">
        <v>156</v>
      </c>
      <c r="B97" s="45" t="s">
        <v>130</v>
      </c>
      <c r="C97" s="45" t="s">
        <v>126</v>
      </c>
      <c r="D97" s="45" t="s">
        <v>79</v>
      </c>
      <c r="E97" s="46" t="s">
        <v>157</v>
      </c>
      <c r="F97" s="63">
        <v>2.360745</v>
      </c>
      <c r="G97" s="63">
        <v>2.360745</v>
      </c>
      <c r="H97" s="63">
        <v>2.360745</v>
      </c>
      <c r="I97" s="63">
        <v>3.052692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5"/>
      <c r="Q97" s="65"/>
      <c r="R97" s="65"/>
      <c r="S97" s="65"/>
      <c r="T97" s="65"/>
      <c r="U97" s="65"/>
      <c r="V97" s="65"/>
      <c r="W97" s="65"/>
      <c r="X97" s="65"/>
      <c r="Y97" s="6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  <ignoredErrors>
    <ignoredError sqref="G10 G9:O9 G26:O26 O34 M34 G34:K34 G44 H41:O41 G52 H47:O47 G54:O54 G60:O60 G67:O67 G73:O73 G80:O80 G86:O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B6" sqref="B6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customFormat="1" spans="1:20">
      <c r="A1" s="21"/>
      <c r="B1" s="14"/>
      <c r="C1" s="14"/>
      <c r="D1" s="14"/>
      <c r="E1" s="14"/>
      <c r="F1" s="14"/>
      <c r="G1" s="21" t="s">
        <v>217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customFormat="1" ht="19.5" spans="1:20">
      <c r="A2" s="15" t="s">
        <v>218</v>
      </c>
      <c r="B2" s="15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customFormat="1" spans="1:7">
      <c r="A3" s="14"/>
      <c r="B3" s="14"/>
      <c r="C3" s="14"/>
      <c r="D3" s="14"/>
      <c r="E3" s="14"/>
      <c r="F3" s="14"/>
      <c r="G3" s="21" t="s">
        <v>4</v>
      </c>
    </row>
    <row r="4" customFormat="1" spans="1:7">
      <c r="A4" s="52" t="s">
        <v>219</v>
      </c>
      <c r="B4" s="52"/>
      <c r="C4" s="52" t="s">
        <v>220</v>
      </c>
      <c r="D4" s="52"/>
      <c r="E4" s="52"/>
      <c r="F4" s="52"/>
      <c r="G4" s="52"/>
    </row>
    <row r="5" customFormat="1" spans="1:7">
      <c r="A5" s="16" t="s">
        <v>221</v>
      </c>
      <c r="B5" s="16" t="s">
        <v>222</v>
      </c>
      <c r="C5" s="16" t="s">
        <v>223</v>
      </c>
      <c r="D5" s="16" t="s">
        <v>100</v>
      </c>
      <c r="E5" s="53" t="s">
        <v>224</v>
      </c>
      <c r="F5" s="16" t="s">
        <v>225</v>
      </c>
      <c r="G5" s="16" t="s">
        <v>226</v>
      </c>
    </row>
    <row r="6" customFormat="1" spans="1:7">
      <c r="A6" s="18" t="s">
        <v>227</v>
      </c>
      <c r="B6" s="54">
        <v>1313.754195</v>
      </c>
      <c r="C6" s="18" t="s">
        <v>228</v>
      </c>
      <c r="D6" s="55">
        <v>458.89454</v>
      </c>
      <c r="E6" s="56">
        <v>458.89454</v>
      </c>
      <c r="F6" s="57"/>
      <c r="G6" s="58"/>
    </row>
    <row r="7" customFormat="1" spans="1:7">
      <c r="A7" s="18" t="s">
        <v>229</v>
      </c>
      <c r="B7" s="59"/>
      <c r="C7" s="18" t="s">
        <v>230</v>
      </c>
      <c r="D7" s="55">
        <f t="shared" ref="D6:D33" si="0">SUM(E7:G7)</f>
        <v>0</v>
      </c>
      <c r="E7" s="60"/>
      <c r="F7" s="57"/>
      <c r="G7" s="58"/>
    </row>
    <row r="8" customFormat="1" spans="1:7">
      <c r="A8" s="18" t="s">
        <v>231</v>
      </c>
      <c r="B8" s="58"/>
      <c r="C8" s="18" t="s">
        <v>232</v>
      </c>
      <c r="D8" s="55">
        <f t="shared" si="0"/>
        <v>0</v>
      </c>
      <c r="E8" s="60"/>
      <c r="F8" s="57"/>
      <c r="G8" s="58"/>
    </row>
    <row r="9" customFormat="1" spans="1:7">
      <c r="A9" s="18"/>
      <c r="B9" s="58"/>
      <c r="C9" s="18" t="s">
        <v>233</v>
      </c>
      <c r="D9" s="55">
        <f t="shared" si="0"/>
        <v>0.5</v>
      </c>
      <c r="E9" s="60">
        <v>0.5</v>
      </c>
      <c r="F9" s="57"/>
      <c r="G9" s="58"/>
    </row>
    <row r="10" customFormat="1" spans="1:7">
      <c r="A10" s="18"/>
      <c r="B10" s="58"/>
      <c r="C10" s="18" t="s">
        <v>234</v>
      </c>
      <c r="D10" s="55">
        <f t="shared" si="0"/>
        <v>0</v>
      </c>
      <c r="E10" s="60"/>
      <c r="F10" s="57"/>
      <c r="G10" s="58"/>
    </row>
    <row r="11" customFormat="1" spans="1:7">
      <c r="A11" s="18"/>
      <c r="B11" s="58"/>
      <c r="C11" s="18" t="s">
        <v>235</v>
      </c>
      <c r="D11" s="55">
        <f t="shared" si="0"/>
        <v>0</v>
      </c>
      <c r="E11" s="60"/>
      <c r="F11" s="57"/>
      <c r="G11" s="58"/>
    </row>
    <row r="12" customFormat="1" spans="1:7">
      <c r="A12" s="18"/>
      <c r="B12" s="58"/>
      <c r="C12" s="18" t="s">
        <v>236</v>
      </c>
      <c r="D12" s="55">
        <v>8.417744</v>
      </c>
      <c r="E12" s="56">
        <v>8.417744</v>
      </c>
      <c r="F12" s="57"/>
      <c r="G12" s="58"/>
    </row>
    <row r="13" customFormat="1" spans="1:7">
      <c r="A13" s="18"/>
      <c r="B13" s="58"/>
      <c r="C13" s="18" t="s">
        <v>237</v>
      </c>
      <c r="D13" s="55">
        <v>203.206685</v>
      </c>
      <c r="E13" s="56">
        <v>203.206685</v>
      </c>
      <c r="F13" s="57"/>
      <c r="G13" s="58"/>
    </row>
    <row r="14" customFormat="1" spans="1:7">
      <c r="A14" s="18"/>
      <c r="B14" s="58"/>
      <c r="C14" s="18" t="s">
        <v>238</v>
      </c>
      <c r="D14" s="55">
        <v>127.325117</v>
      </c>
      <c r="E14" s="56">
        <v>127.325117</v>
      </c>
      <c r="F14" s="57"/>
      <c r="G14" s="58"/>
    </row>
    <row r="15" customFormat="1" spans="1:7">
      <c r="A15" s="18"/>
      <c r="B15" s="58"/>
      <c r="C15" s="18" t="s">
        <v>239</v>
      </c>
      <c r="D15" s="55">
        <f t="shared" si="0"/>
        <v>0</v>
      </c>
      <c r="E15" s="60"/>
      <c r="F15" s="57"/>
      <c r="G15" s="58"/>
    </row>
    <row r="16" customFormat="1" spans="1:7">
      <c r="A16" s="18"/>
      <c r="B16" s="58"/>
      <c r="C16" s="18" t="s">
        <v>240</v>
      </c>
      <c r="D16" s="55">
        <v>206.74447</v>
      </c>
      <c r="E16" s="56">
        <v>206.74447</v>
      </c>
      <c r="F16" s="57"/>
      <c r="G16" s="58"/>
    </row>
    <row r="17" customFormat="1" spans="1:7">
      <c r="A17" s="18"/>
      <c r="B17" s="58"/>
      <c r="C17" s="18" t="s">
        <v>241</v>
      </c>
      <c r="D17" s="55">
        <v>245.341763</v>
      </c>
      <c r="E17" s="56">
        <v>245.341763</v>
      </c>
      <c r="F17" s="57"/>
      <c r="G17" s="58"/>
    </row>
    <row r="18" customFormat="1" spans="1:7">
      <c r="A18" s="18"/>
      <c r="B18" s="58"/>
      <c r="C18" s="18" t="s">
        <v>242</v>
      </c>
      <c r="D18" s="55">
        <f t="shared" si="0"/>
        <v>0</v>
      </c>
      <c r="E18" s="60"/>
      <c r="F18" s="57"/>
      <c r="G18" s="58"/>
    </row>
    <row r="19" customFormat="1" spans="1:7">
      <c r="A19" s="18"/>
      <c r="B19" s="58"/>
      <c r="C19" s="18" t="s">
        <v>243</v>
      </c>
      <c r="D19" s="55">
        <f t="shared" si="0"/>
        <v>0</v>
      </c>
      <c r="E19" s="60"/>
      <c r="F19" s="57"/>
      <c r="G19" s="58"/>
    </row>
    <row r="20" customFormat="1" spans="1:7">
      <c r="A20" s="18"/>
      <c r="B20" s="58"/>
      <c r="C20" s="18" t="s">
        <v>244</v>
      </c>
      <c r="D20" s="55">
        <f t="shared" si="0"/>
        <v>0</v>
      </c>
      <c r="E20" s="60"/>
      <c r="F20" s="57"/>
      <c r="G20" s="58"/>
    </row>
    <row r="21" customFormat="1" spans="1:7">
      <c r="A21" s="18"/>
      <c r="B21" s="58"/>
      <c r="C21" s="18" t="s">
        <v>245</v>
      </c>
      <c r="D21" s="55">
        <f t="shared" si="0"/>
        <v>0</v>
      </c>
      <c r="E21" s="60"/>
      <c r="F21" s="57"/>
      <c r="G21" s="58"/>
    </row>
    <row r="22" customFormat="1" spans="1:7">
      <c r="A22" s="18"/>
      <c r="B22" s="58"/>
      <c r="C22" s="18" t="s">
        <v>246</v>
      </c>
      <c r="D22" s="55">
        <f t="shared" si="0"/>
        <v>0</v>
      </c>
      <c r="E22" s="60"/>
      <c r="F22" s="57"/>
      <c r="G22" s="58"/>
    </row>
    <row r="23" customFormat="1" spans="1:7">
      <c r="A23" s="18"/>
      <c r="B23" s="58"/>
      <c r="C23" s="18" t="s">
        <v>247</v>
      </c>
      <c r="D23" s="55">
        <f t="shared" si="0"/>
        <v>0</v>
      </c>
      <c r="E23" s="60"/>
      <c r="F23" s="57"/>
      <c r="G23" s="58"/>
    </row>
    <row r="24" customFormat="1" spans="1:7">
      <c r="A24" s="18"/>
      <c r="B24" s="58"/>
      <c r="C24" s="18" t="s">
        <v>248</v>
      </c>
      <c r="D24" s="55">
        <v>63.323876</v>
      </c>
      <c r="E24" s="56">
        <v>63.323876</v>
      </c>
      <c r="F24" s="57"/>
      <c r="G24" s="58"/>
    </row>
    <row r="25" customFormat="1" spans="1:7">
      <c r="A25" s="18"/>
      <c r="B25" s="58"/>
      <c r="C25" s="18" t="s">
        <v>249</v>
      </c>
      <c r="D25" s="55">
        <f t="shared" si="0"/>
        <v>0</v>
      </c>
      <c r="E25" s="50"/>
      <c r="F25" s="57"/>
      <c r="G25" s="58"/>
    </row>
    <row r="26" customFormat="1" spans="1:7">
      <c r="A26" s="18"/>
      <c r="B26" s="58"/>
      <c r="C26" s="18" t="s">
        <v>250</v>
      </c>
      <c r="D26" s="58">
        <f t="shared" si="0"/>
        <v>0</v>
      </c>
      <c r="E26" s="61"/>
      <c r="F26" s="58"/>
      <c r="G26" s="58"/>
    </row>
    <row r="27" customFormat="1" spans="1:7">
      <c r="A27" s="18"/>
      <c r="B27" s="58"/>
      <c r="C27" s="18" t="s">
        <v>251</v>
      </c>
      <c r="D27" s="58">
        <f t="shared" si="0"/>
        <v>0</v>
      </c>
      <c r="E27" s="58"/>
      <c r="F27" s="58"/>
      <c r="G27" s="58"/>
    </row>
    <row r="28" customFormat="1" spans="1:7">
      <c r="A28" s="18"/>
      <c r="B28" s="58"/>
      <c r="C28" s="18" t="s">
        <v>252</v>
      </c>
      <c r="D28" s="58">
        <f t="shared" si="0"/>
        <v>0</v>
      </c>
      <c r="E28" s="58"/>
      <c r="F28" s="58"/>
      <c r="G28" s="58"/>
    </row>
    <row r="29" customFormat="1" spans="1:7">
      <c r="A29" s="18"/>
      <c r="B29" s="58"/>
      <c r="C29" s="18" t="s">
        <v>253</v>
      </c>
      <c r="D29" s="58">
        <f t="shared" si="0"/>
        <v>0</v>
      </c>
      <c r="E29" s="58"/>
      <c r="F29" s="58"/>
      <c r="G29" s="58"/>
    </row>
    <row r="30" customFormat="1" spans="1:7">
      <c r="A30" s="18"/>
      <c r="B30" s="58"/>
      <c r="C30" s="18" t="s">
        <v>254</v>
      </c>
      <c r="D30" s="58">
        <f t="shared" si="0"/>
        <v>0</v>
      </c>
      <c r="E30" s="58"/>
      <c r="F30" s="58"/>
      <c r="G30" s="58"/>
    </row>
    <row r="31" customFormat="1" spans="1:7">
      <c r="A31" s="18"/>
      <c r="B31" s="58"/>
      <c r="C31" s="18" t="s">
        <v>255</v>
      </c>
      <c r="D31" s="58">
        <f t="shared" si="0"/>
        <v>0</v>
      </c>
      <c r="E31" s="58"/>
      <c r="F31" s="58"/>
      <c r="G31" s="58"/>
    </row>
    <row r="32" customFormat="1" spans="1:7">
      <c r="A32" s="18"/>
      <c r="B32" s="58"/>
      <c r="C32" s="18" t="s">
        <v>256</v>
      </c>
      <c r="D32" s="58">
        <f t="shared" si="0"/>
        <v>0</v>
      </c>
      <c r="E32" s="58"/>
      <c r="F32" s="58"/>
      <c r="G32" s="58"/>
    </row>
    <row r="33" customFormat="1" spans="1:7">
      <c r="A33" s="18"/>
      <c r="B33" s="58"/>
      <c r="C33" s="18" t="s">
        <v>257</v>
      </c>
      <c r="D33" s="58">
        <f t="shared" si="0"/>
        <v>0</v>
      </c>
      <c r="E33" s="58"/>
      <c r="F33" s="58"/>
      <c r="G33" s="58"/>
    </row>
    <row r="34" customFormat="1" spans="1:7">
      <c r="A34" s="52" t="s">
        <v>69</v>
      </c>
      <c r="B34" s="58">
        <f t="shared" ref="B34:G34" si="1">SUM(B6:B33)</f>
        <v>1313.754195</v>
      </c>
      <c r="C34" s="52" t="s">
        <v>70</v>
      </c>
      <c r="D34" s="58">
        <f t="shared" si="1"/>
        <v>1313.754195</v>
      </c>
      <c r="E34" s="58">
        <f t="shared" si="1"/>
        <v>1313.754195</v>
      </c>
      <c r="F34" s="58">
        <f t="shared" si="1"/>
        <v>0</v>
      </c>
      <c r="G34" s="58">
        <f t="shared" si="1"/>
        <v>0</v>
      </c>
    </row>
    <row r="35" customFormat="1" spans="1:7">
      <c r="A35" s="18" t="s">
        <v>258</v>
      </c>
      <c r="B35" s="58">
        <f>SUM(B36:B38)</f>
        <v>0</v>
      </c>
      <c r="C35" s="18" t="s">
        <v>259</v>
      </c>
      <c r="D35" s="58"/>
      <c r="E35" s="58"/>
      <c r="F35" s="58"/>
      <c r="G35" s="58"/>
    </row>
    <row r="36" customFormat="1" spans="1:7">
      <c r="A36" s="18" t="s">
        <v>260</v>
      </c>
      <c r="B36" s="58"/>
      <c r="C36" s="18"/>
      <c r="D36" s="58"/>
      <c r="E36" s="58"/>
      <c r="F36" s="58"/>
      <c r="G36" s="58"/>
    </row>
    <row r="37" customFormat="1" spans="1:7">
      <c r="A37" s="18" t="s">
        <v>261</v>
      </c>
      <c r="B37" s="58"/>
      <c r="C37" s="18"/>
      <c r="D37" s="58"/>
      <c r="E37" s="58"/>
      <c r="F37" s="58"/>
      <c r="G37" s="58"/>
    </row>
    <row r="38" customFormat="1" spans="1:7">
      <c r="A38" s="18" t="s">
        <v>262</v>
      </c>
      <c r="B38" s="58"/>
      <c r="C38" s="18"/>
      <c r="D38" s="58"/>
      <c r="E38" s="58"/>
      <c r="F38" s="58"/>
      <c r="G38" s="58"/>
    </row>
    <row r="39" customFormat="1" spans="1:7">
      <c r="A39" s="52" t="s">
        <v>263</v>
      </c>
      <c r="B39" s="58">
        <f t="shared" ref="B39:G39" si="2">B34+B35</f>
        <v>1313.754195</v>
      </c>
      <c r="C39" s="52" t="s">
        <v>264</v>
      </c>
      <c r="D39" s="58">
        <f t="shared" si="2"/>
        <v>1313.754195</v>
      </c>
      <c r="E39" s="58">
        <f t="shared" si="2"/>
        <v>1313.754195</v>
      </c>
      <c r="F39" s="58">
        <f t="shared" si="2"/>
        <v>0</v>
      </c>
      <c r="G39" s="58">
        <f t="shared" si="2"/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7"/>
  <sheetViews>
    <sheetView workbookViewId="0">
      <selection activeCell="F10" sqref="F10:F14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Format="1" customHeight="1" spans="1:25">
      <c r="A1" s="14" t="s">
        <v>198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265</v>
      </c>
      <c r="Y1" s="21"/>
    </row>
    <row r="2" customFormat="1" ht="19.5" customHeight="1" spans="1:25">
      <c r="A2" s="15" t="s">
        <v>266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51" t="s">
        <v>4</v>
      </c>
      <c r="X3" s="51"/>
      <c r="Y3" s="51"/>
    </row>
    <row r="4" customFormat="1" ht="14.25" customHeight="1" spans="1:25">
      <c r="A4" s="41" t="s">
        <v>86</v>
      </c>
      <c r="B4" s="41"/>
      <c r="C4" s="41"/>
      <c r="D4" s="41" t="s">
        <v>267</v>
      </c>
      <c r="E4" s="41" t="s">
        <v>268</v>
      </c>
      <c r="F4" s="41" t="s">
        <v>93</v>
      </c>
      <c r="G4" s="41" t="s">
        <v>202</v>
      </c>
      <c r="H4" s="41"/>
      <c r="I4" s="41"/>
      <c r="J4" s="41"/>
      <c r="K4" s="41"/>
      <c r="L4" s="41" t="s">
        <v>203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 t="s">
        <v>204</v>
      </c>
      <c r="X4" s="41"/>
      <c r="Y4" s="41"/>
    </row>
    <row r="5" customFormat="1" ht="70.5" customHeight="1" spans="1:25">
      <c r="A5" s="41" t="s">
        <v>90</v>
      </c>
      <c r="B5" s="41" t="s">
        <v>91</v>
      </c>
      <c r="C5" s="41" t="s">
        <v>92</v>
      </c>
      <c r="D5" s="41"/>
      <c r="E5" s="41"/>
      <c r="F5" s="41"/>
      <c r="G5" s="41" t="s">
        <v>103</v>
      </c>
      <c r="H5" s="41" t="s">
        <v>205</v>
      </c>
      <c r="I5" s="41" t="s">
        <v>206</v>
      </c>
      <c r="J5" s="41" t="s">
        <v>207</v>
      </c>
      <c r="K5" s="41" t="s">
        <v>208</v>
      </c>
      <c r="L5" s="41" t="s">
        <v>103</v>
      </c>
      <c r="M5" s="41" t="s">
        <v>205</v>
      </c>
      <c r="N5" s="41" t="s">
        <v>206</v>
      </c>
      <c r="O5" s="41" t="s">
        <v>207</v>
      </c>
      <c r="P5" s="41" t="s">
        <v>209</v>
      </c>
      <c r="Q5" s="41" t="s">
        <v>210</v>
      </c>
      <c r="R5" s="41" t="s">
        <v>211</v>
      </c>
      <c r="S5" s="41" t="s">
        <v>212</v>
      </c>
      <c r="T5" s="41" t="s">
        <v>213</v>
      </c>
      <c r="U5" s="41" t="s">
        <v>208</v>
      </c>
      <c r="V5" s="41" t="s">
        <v>214</v>
      </c>
      <c r="W5" s="41" t="s">
        <v>103</v>
      </c>
      <c r="X5" s="41" t="s">
        <v>202</v>
      </c>
      <c r="Y5" s="41" t="s">
        <v>215</v>
      </c>
    </row>
    <row r="6" customFormat="1" ht="27" customHeight="1" spans="1:25">
      <c r="A6" s="41" t="s">
        <v>216</v>
      </c>
      <c r="B6" s="41" t="s">
        <v>216</v>
      </c>
      <c r="C6" s="41" t="s">
        <v>216</v>
      </c>
      <c r="D6" s="41" t="s">
        <v>119</v>
      </c>
      <c r="E6" s="41" t="s">
        <v>119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  <c r="R6" s="41">
        <v>13</v>
      </c>
      <c r="S6" s="41">
        <v>14</v>
      </c>
      <c r="T6" s="41">
        <v>15</v>
      </c>
      <c r="U6" s="41">
        <v>16</v>
      </c>
      <c r="V6" s="41">
        <v>17</v>
      </c>
      <c r="W6" s="41">
        <v>18</v>
      </c>
      <c r="X6" s="41">
        <v>19</v>
      </c>
      <c r="Y6" s="41">
        <v>20</v>
      </c>
    </row>
    <row r="7" s="9" customFormat="1" ht="27" customHeight="1" spans="1:25">
      <c r="A7" s="42"/>
      <c r="B7" s="42"/>
      <c r="C7" s="42"/>
      <c r="D7" s="42"/>
      <c r="E7" s="43" t="s">
        <v>100</v>
      </c>
      <c r="F7" s="44">
        <v>1313.754195</v>
      </c>
      <c r="G7" s="44">
        <v>1041.767923</v>
      </c>
      <c r="H7" s="44">
        <v>794.705815</v>
      </c>
      <c r="I7" s="44">
        <v>136.80478</v>
      </c>
      <c r="J7" s="44">
        <v>110.257328</v>
      </c>
      <c r="K7" s="44">
        <v>0</v>
      </c>
      <c r="L7" s="44">
        <v>271.986272</v>
      </c>
      <c r="M7" s="44">
        <v>20.067072</v>
      </c>
      <c r="N7" s="44">
        <v>104.1092</v>
      </c>
      <c r="O7" s="44">
        <v>147.81</v>
      </c>
      <c r="P7" s="49"/>
      <c r="Q7" s="49"/>
      <c r="R7" s="49"/>
      <c r="S7" s="49"/>
      <c r="T7" s="49"/>
      <c r="U7" s="49"/>
      <c r="V7" s="49"/>
      <c r="W7" s="49"/>
      <c r="X7" s="49"/>
      <c r="Y7" s="49"/>
    </row>
    <row r="8" s="9" customFormat="1" ht="27" customHeight="1" spans="1:25">
      <c r="A8" s="42"/>
      <c r="B8" s="42"/>
      <c r="C8" s="42"/>
      <c r="D8" s="42" t="s">
        <v>120</v>
      </c>
      <c r="E8" s="43" t="s">
        <v>121</v>
      </c>
      <c r="F8" s="44">
        <v>1313.754195</v>
      </c>
      <c r="G8" s="44">
        <v>1041.767923</v>
      </c>
      <c r="H8" s="44">
        <v>794.705815</v>
      </c>
      <c r="I8" s="44">
        <v>136.80478</v>
      </c>
      <c r="J8" s="44">
        <v>110.257328</v>
      </c>
      <c r="K8" s="44">
        <v>0</v>
      </c>
      <c r="L8" s="44">
        <v>271.986272</v>
      </c>
      <c r="M8" s="44">
        <v>23.527072</v>
      </c>
      <c r="N8" s="44">
        <v>104.1842</v>
      </c>
      <c r="O8" s="44">
        <v>147.81</v>
      </c>
      <c r="P8" s="49"/>
      <c r="Q8" s="49"/>
      <c r="R8" s="49"/>
      <c r="S8" s="49"/>
      <c r="T8" s="49"/>
      <c r="U8" s="49"/>
      <c r="V8" s="49"/>
      <c r="W8" s="49"/>
      <c r="X8" s="49"/>
      <c r="Y8" s="49"/>
    </row>
    <row r="9" s="9" customFormat="1" ht="27" customHeight="1" spans="1:25">
      <c r="A9" s="42"/>
      <c r="B9" s="42"/>
      <c r="C9" s="42"/>
      <c r="D9" s="42" t="s">
        <v>122</v>
      </c>
      <c r="E9" s="43" t="s">
        <v>123</v>
      </c>
      <c r="F9" s="44">
        <v>729.552189</v>
      </c>
      <c r="G9" s="44">
        <v>478.233929</v>
      </c>
      <c r="H9" s="44">
        <v>322.183638</v>
      </c>
      <c r="I9" s="44">
        <v>61.130563</v>
      </c>
      <c r="J9" s="44">
        <v>94.919728</v>
      </c>
      <c r="K9" s="44">
        <v>0</v>
      </c>
      <c r="L9" s="44">
        <v>251.20626</v>
      </c>
      <c r="M9" s="44">
        <v>20.18506</v>
      </c>
      <c r="N9" s="44">
        <v>99.3092</v>
      </c>
      <c r="O9" s="44">
        <v>131.712</v>
      </c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="9" customFormat="1" ht="27" customHeight="1" spans="1:25">
      <c r="A10" s="45" t="s">
        <v>124</v>
      </c>
      <c r="B10" s="45" t="s">
        <v>125</v>
      </c>
      <c r="C10" s="45" t="s">
        <v>126</v>
      </c>
      <c r="D10" s="45" t="s">
        <v>79</v>
      </c>
      <c r="E10" s="46" t="s">
        <v>127</v>
      </c>
      <c r="F10" s="44">
        <v>384.733251</v>
      </c>
      <c r="G10" s="44">
        <v>368.023191</v>
      </c>
      <c r="H10" s="44">
        <v>217.6291</v>
      </c>
      <c r="I10" s="44">
        <v>61.130563</v>
      </c>
      <c r="J10" s="44">
        <v>89.154</v>
      </c>
      <c r="K10" s="44">
        <v>0</v>
      </c>
      <c r="L10" s="44">
        <v>16.71006</v>
      </c>
      <c r="M10" s="44">
        <v>16.71006</v>
      </c>
      <c r="N10" s="44">
        <v>0</v>
      </c>
      <c r="O10" s="44">
        <v>0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="9" customFormat="1" ht="27" customHeight="1" spans="1:25">
      <c r="A11" s="45" t="s">
        <v>124</v>
      </c>
      <c r="B11" s="45" t="s">
        <v>126</v>
      </c>
      <c r="C11" s="45" t="s">
        <v>126</v>
      </c>
      <c r="D11" s="45" t="s">
        <v>79</v>
      </c>
      <c r="E11" s="46" t="s">
        <v>128</v>
      </c>
      <c r="F11" s="44">
        <v>1.88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1.88</v>
      </c>
      <c r="M11" s="44">
        <v>0</v>
      </c>
      <c r="N11" s="44">
        <v>1.88</v>
      </c>
      <c r="O11" s="44">
        <v>0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="9" customFormat="1" ht="27" customHeight="1" spans="1:25">
      <c r="A12" s="45" t="s">
        <v>124</v>
      </c>
      <c r="B12" s="45" t="s">
        <v>129</v>
      </c>
      <c r="C12" s="45" t="s">
        <v>130</v>
      </c>
      <c r="D12" s="45"/>
      <c r="E12" s="46" t="s">
        <v>131</v>
      </c>
      <c r="F12" s="44">
        <v>2.2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2.2</v>
      </c>
      <c r="M12" s="44">
        <v>0</v>
      </c>
      <c r="N12" s="44">
        <v>2.2</v>
      </c>
      <c r="O12" s="44">
        <v>0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="9" customFormat="1" ht="27" customHeight="1" spans="1:25">
      <c r="A13" s="45" t="s">
        <v>124</v>
      </c>
      <c r="B13" s="45" t="s">
        <v>132</v>
      </c>
      <c r="C13" s="45" t="s">
        <v>126</v>
      </c>
      <c r="D13" s="45" t="s">
        <v>79</v>
      </c>
      <c r="E13" s="46" t="s">
        <v>133</v>
      </c>
      <c r="F13" s="44">
        <v>4.08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4.08</v>
      </c>
      <c r="M13" s="44">
        <v>0</v>
      </c>
      <c r="N13" s="44">
        <v>4.08</v>
      </c>
      <c r="O13" s="44">
        <v>0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="9" customFormat="1" ht="27" customHeight="1" spans="1:25">
      <c r="A14" s="45" t="s">
        <v>124</v>
      </c>
      <c r="B14" s="45" t="s">
        <v>134</v>
      </c>
      <c r="C14" s="45" t="s">
        <v>126</v>
      </c>
      <c r="D14" s="45" t="s">
        <v>79</v>
      </c>
      <c r="E14" s="46" t="s">
        <v>135</v>
      </c>
      <c r="F14" s="44">
        <v>4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4</v>
      </c>
      <c r="M14" s="44">
        <v>0</v>
      </c>
      <c r="N14" s="44">
        <v>4</v>
      </c>
      <c r="O14" s="44">
        <v>0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="9" customFormat="1" ht="27" customHeight="1" spans="1:25">
      <c r="A15" s="45" t="s">
        <v>124</v>
      </c>
      <c r="B15" s="45" t="s">
        <v>136</v>
      </c>
      <c r="C15" s="45" t="s">
        <v>137</v>
      </c>
      <c r="D15" s="45" t="s">
        <v>79</v>
      </c>
      <c r="E15" s="46" t="s">
        <v>138</v>
      </c>
      <c r="F15" s="44">
        <v>15.12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15.12</v>
      </c>
      <c r="M15" s="44">
        <v>0</v>
      </c>
      <c r="N15" s="44">
        <v>0</v>
      </c>
      <c r="O15" s="44">
        <v>15.12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="9" customFormat="1" ht="27" customHeight="1" spans="1:25">
      <c r="A16" s="45" t="s">
        <v>139</v>
      </c>
      <c r="B16" s="45" t="s">
        <v>137</v>
      </c>
      <c r="C16" s="45" t="s">
        <v>137</v>
      </c>
      <c r="D16" s="45" t="s">
        <v>79</v>
      </c>
      <c r="E16" s="46" t="s">
        <v>140</v>
      </c>
      <c r="F16" s="44">
        <v>0.5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0.5</v>
      </c>
      <c r="M16" s="44">
        <v>0</v>
      </c>
      <c r="N16" s="44">
        <v>0.5</v>
      </c>
      <c r="O16" s="44">
        <v>0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="9" customFormat="1" ht="27" customHeight="1" spans="1:25">
      <c r="A17" s="45" t="s">
        <v>141</v>
      </c>
      <c r="B17" s="45" t="s">
        <v>142</v>
      </c>
      <c r="C17" s="45" t="s">
        <v>126</v>
      </c>
      <c r="D17" s="45" t="s">
        <v>79</v>
      </c>
      <c r="E17" s="46" t="s">
        <v>143</v>
      </c>
      <c r="F17" s="44">
        <v>5.765728</v>
      </c>
      <c r="G17" s="44">
        <v>5.765728</v>
      </c>
      <c r="H17" s="44">
        <v>0</v>
      </c>
      <c r="I17" s="44">
        <v>0</v>
      </c>
      <c r="J17" s="44">
        <v>5.765728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="9" customFormat="1" ht="27" customHeight="1" spans="1:25">
      <c r="A18" s="45" t="s">
        <v>141</v>
      </c>
      <c r="B18" s="45" t="s">
        <v>142</v>
      </c>
      <c r="C18" s="45" t="s">
        <v>142</v>
      </c>
      <c r="D18" s="45" t="s">
        <v>79</v>
      </c>
      <c r="E18" s="46" t="s">
        <v>144</v>
      </c>
      <c r="F18" s="44">
        <v>33.524501</v>
      </c>
      <c r="G18" s="44">
        <v>33.524501</v>
      </c>
      <c r="H18" s="44">
        <v>33.524501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="9" customFormat="1" ht="27" customHeight="1" spans="1:25">
      <c r="A19" s="45" t="s">
        <v>141</v>
      </c>
      <c r="B19" s="45" t="s">
        <v>142</v>
      </c>
      <c r="C19" s="45" t="s">
        <v>145</v>
      </c>
      <c r="D19" s="45" t="s">
        <v>79</v>
      </c>
      <c r="E19" s="46" t="s">
        <v>146</v>
      </c>
      <c r="F19" s="44">
        <v>16.762251</v>
      </c>
      <c r="G19" s="44">
        <v>16.762251</v>
      </c>
      <c r="H19" s="44">
        <v>16.762251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="9" customFormat="1" ht="27" customHeight="1" spans="1:25">
      <c r="A20" s="47">
        <v>208</v>
      </c>
      <c r="B20" s="47">
        <v>99</v>
      </c>
      <c r="C20" s="47">
        <v>99</v>
      </c>
      <c r="D20" s="45"/>
      <c r="E20" s="46" t="s">
        <v>147</v>
      </c>
      <c r="F20" s="44">
        <v>3.672</v>
      </c>
      <c r="G20" s="44">
        <v>0.209528</v>
      </c>
      <c r="H20" s="44">
        <v>0.209528</v>
      </c>
      <c r="I20" s="44">
        <v>0</v>
      </c>
      <c r="J20" s="44">
        <v>0</v>
      </c>
      <c r="K20" s="44">
        <v>0</v>
      </c>
      <c r="L20" s="44">
        <v>3.46</v>
      </c>
      <c r="M20" s="44">
        <v>3.46</v>
      </c>
      <c r="N20" s="44">
        <v>0</v>
      </c>
      <c r="O20" s="44">
        <v>0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="9" customFormat="1" ht="27" customHeight="1" spans="1:25">
      <c r="A21" s="45" t="s">
        <v>148</v>
      </c>
      <c r="B21" s="45" t="s">
        <v>129</v>
      </c>
      <c r="C21" s="45" t="s">
        <v>126</v>
      </c>
      <c r="D21" s="45" t="s">
        <v>79</v>
      </c>
      <c r="E21" s="46" t="s">
        <v>149</v>
      </c>
      <c r="F21" s="44">
        <v>16.343194</v>
      </c>
      <c r="G21" s="44">
        <v>16.343194</v>
      </c>
      <c r="H21" s="44">
        <v>16.343194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="9" customFormat="1" ht="27" customHeight="1" spans="1:25">
      <c r="A22" s="45" t="s">
        <v>148</v>
      </c>
      <c r="B22" s="45" t="s">
        <v>129</v>
      </c>
      <c r="C22" s="45" t="s">
        <v>125</v>
      </c>
      <c r="D22" s="45" t="s">
        <v>79</v>
      </c>
      <c r="E22" s="46" t="s">
        <v>150</v>
      </c>
      <c r="F22" s="44">
        <v>12.571688</v>
      </c>
      <c r="G22" s="44">
        <v>12.571688</v>
      </c>
      <c r="H22" s="44">
        <v>12.571688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customFormat="1" ht="27" customHeight="1" spans="1:25">
      <c r="A23" s="45" t="s">
        <v>151</v>
      </c>
      <c r="B23" s="45" t="s">
        <v>142</v>
      </c>
      <c r="C23" s="45" t="s">
        <v>126</v>
      </c>
      <c r="D23" s="45" t="s">
        <v>79</v>
      </c>
      <c r="E23" s="46" t="s">
        <v>152</v>
      </c>
      <c r="F23" s="44">
        <v>62.4492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62.4492</v>
      </c>
      <c r="M23" s="44">
        <v>0</v>
      </c>
      <c r="N23" s="44">
        <v>62.4492</v>
      </c>
      <c r="O23" s="44">
        <v>0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customFormat="1" ht="27" customHeight="1" spans="1:25">
      <c r="A24" s="45" t="s">
        <v>153</v>
      </c>
      <c r="B24" s="45" t="s">
        <v>154</v>
      </c>
      <c r="C24" s="45" t="s">
        <v>142</v>
      </c>
      <c r="D24" s="45" t="s">
        <v>79</v>
      </c>
      <c r="E24" s="46" t="s">
        <v>155</v>
      </c>
      <c r="F24" s="44">
        <v>140.807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140.807</v>
      </c>
      <c r="M24" s="44">
        <v>0.015</v>
      </c>
      <c r="N24" s="44">
        <v>24.2</v>
      </c>
      <c r="O24" s="44">
        <v>116.592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customFormat="1" ht="27" customHeight="1" spans="1:25">
      <c r="A25" s="45" t="s">
        <v>156</v>
      </c>
      <c r="B25" s="45" t="s">
        <v>130</v>
      </c>
      <c r="C25" s="45" t="s">
        <v>126</v>
      </c>
      <c r="D25" s="45" t="s">
        <v>79</v>
      </c>
      <c r="E25" s="46" t="s">
        <v>157</v>
      </c>
      <c r="F25" s="44">
        <v>25.143376</v>
      </c>
      <c r="G25" s="44">
        <v>25.143376</v>
      </c>
      <c r="H25" s="44">
        <v>25.143376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customFormat="1" ht="27" customHeight="1" spans="1:25">
      <c r="A26" s="45"/>
      <c r="B26" s="45"/>
      <c r="C26" s="45"/>
      <c r="D26" s="45" t="s">
        <v>158</v>
      </c>
      <c r="E26" s="46" t="s">
        <v>159</v>
      </c>
      <c r="F26" s="44">
        <v>63.951051</v>
      </c>
      <c r="G26" s="44">
        <v>59.927051</v>
      </c>
      <c r="H26" s="44">
        <v>50.383475</v>
      </c>
      <c r="I26" s="44">
        <v>9.543576</v>
      </c>
      <c r="J26" s="44">
        <v>1.224</v>
      </c>
      <c r="K26" s="44">
        <v>0</v>
      </c>
      <c r="L26" s="44">
        <v>2.8</v>
      </c>
      <c r="M26" s="44">
        <v>0</v>
      </c>
      <c r="N26" s="44">
        <v>2.8</v>
      </c>
      <c r="O26" s="44">
        <v>0</v>
      </c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customFormat="1" ht="27" customHeight="1" spans="1:25">
      <c r="A27" s="45" t="s">
        <v>124</v>
      </c>
      <c r="B27" s="45" t="s">
        <v>145</v>
      </c>
      <c r="C27" s="45" t="s">
        <v>160</v>
      </c>
      <c r="D27" s="45" t="s">
        <v>79</v>
      </c>
      <c r="E27" s="46" t="s">
        <v>161</v>
      </c>
      <c r="F27" s="44">
        <v>46.881289</v>
      </c>
      <c r="G27" s="44">
        <v>44.081289</v>
      </c>
      <c r="H27" s="44">
        <v>34.537713</v>
      </c>
      <c r="I27" s="44">
        <v>9.543576</v>
      </c>
      <c r="J27" s="44">
        <v>0</v>
      </c>
      <c r="K27" s="44">
        <v>0</v>
      </c>
      <c r="L27" s="44">
        <v>2.8</v>
      </c>
      <c r="M27" s="44">
        <v>0</v>
      </c>
      <c r="N27" s="44">
        <v>2.8</v>
      </c>
      <c r="O27" s="44">
        <v>0</v>
      </c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customFormat="1" ht="27" customHeight="1" spans="1:25">
      <c r="A28" s="45" t="s">
        <v>141</v>
      </c>
      <c r="B28" s="45" t="s">
        <v>142</v>
      </c>
      <c r="C28" s="45" t="s">
        <v>142</v>
      </c>
      <c r="D28" s="45" t="s">
        <v>79</v>
      </c>
      <c r="E28" s="46" t="s">
        <v>144</v>
      </c>
      <c r="F28" s="44">
        <v>5.091008</v>
      </c>
      <c r="G28" s="44">
        <v>5.091008</v>
      </c>
      <c r="H28" s="44">
        <v>5.091008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customFormat="1" ht="27" customHeight="1" spans="1:25">
      <c r="A29" s="45" t="s">
        <v>141</v>
      </c>
      <c r="B29" s="45" t="s">
        <v>142</v>
      </c>
      <c r="C29" s="45" t="s">
        <v>145</v>
      </c>
      <c r="D29" s="45" t="s">
        <v>79</v>
      </c>
      <c r="E29" s="46" t="s">
        <v>146</v>
      </c>
      <c r="F29" s="44">
        <v>2.545504</v>
      </c>
      <c r="G29" s="44">
        <v>2.545504</v>
      </c>
      <c r="H29" s="44">
        <v>2.545504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customFormat="1" ht="27" customHeight="1" spans="1:25">
      <c r="A30" s="47">
        <v>208</v>
      </c>
      <c r="B30" s="48">
        <v>99</v>
      </c>
      <c r="C30" s="48">
        <v>99</v>
      </c>
      <c r="D30" s="45"/>
      <c r="E30" s="46" t="s">
        <v>147</v>
      </c>
      <c r="F30" s="44">
        <v>1.224</v>
      </c>
      <c r="G30" s="44">
        <v>0</v>
      </c>
      <c r="H30" s="44">
        <v>0</v>
      </c>
      <c r="I30" s="44">
        <v>0</v>
      </c>
      <c r="J30" s="44">
        <v>1.224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customFormat="1" ht="27" customHeight="1" spans="1:25">
      <c r="A31" s="45" t="s">
        <v>148</v>
      </c>
      <c r="B31" s="45" t="s">
        <v>129</v>
      </c>
      <c r="C31" s="45" t="s">
        <v>130</v>
      </c>
      <c r="D31" s="45" t="s">
        <v>79</v>
      </c>
      <c r="E31" s="46" t="s">
        <v>162</v>
      </c>
      <c r="F31" s="44">
        <v>2.481866</v>
      </c>
      <c r="G31" s="44">
        <v>2.481866</v>
      </c>
      <c r="H31" s="44">
        <v>2.481866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customFormat="1" ht="27" customHeight="1" spans="1:25">
      <c r="A32" s="45" t="s">
        <v>148</v>
      </c>
      <c r="B32" s="45" t="s">
        <v>129</v>
      </c>
      <c r="C32" s="45" t="s">
        <v>125</v>
      </c>
      <c r="D32" s="45" t="s">
        <v>79</v>
      </c>
      <c r="E32" s="46" t="s">
        <v>150</v>
      </c>
      <c r="F32" s="44">
        <v>1.909128</v>
      </c>
      <c r="G32" s="44">
        <v>1.909128</v>
      </c>
      <c r="H32" s="44">
        <v>1.909128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customFormat="1" ht="27" customHeight="1" spans="1:25">
      <c r="A33" s="45" t="s">
        <v>156</v>
      </c>
      <c r="B33" s="45" t="s">
        <v>130</v>
      </c>
      <c r="C33" s="45" t="s">
        <v>126</v>
      </c>
      <c r="D33" s="45" t="s">
        <v>79</v>
      </c>
      <c r="E33" s="46" t="s">
        <v>157</v>
      </c>
      <c r="F33" s="44">
        <v>3.818256</v>
      </c>
      <c r="G33" s="44">
        <v>3.818256</v>
      </c>
      <c r="H33" s="44">
        <v>3.818256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customFormat="1" ht="27" customHeight="1" spans="1:25">
      <c r="A34" s="45"/>
      <c r="B34" s="45"/>
      <c r="C34" s="45"/>
      <c r="D34" s="45" t="s">
        <v>163</v>
      </c>
      <c r="E34" s="46" t="s">
        <v>164</v>
      </c>
      <c r="F34" s="44">
        <v>12.247098</v>
      </c>
      <c r="G34" s="44">
        <v>12.247098</v>
      </c>
      <c r="H34" s="44">
        <v>9.54088</v>
      </c>
      <c r="I34" s="44">
        <v>1.714218</v>
      </c>
      <c r="J34" s="44">
        <v>0.992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customFormat="1" ht="27" customHeight="1" spans="1:25">
      <c r="A35" s="45" t="s">
        <v>165</v>
      </c>
      <c r="B35" s="45" t="s">
        <v>166</v>
      </c>
      <c r="C35" s="45" t="s">
        <v>166</v>
      </c>
      <c r="D35" s="45" t="s">
        <v>79</v>
      </c>
      <c r="E35" s="46" t="s">
        <v>167</v>
      </c>
      <c r="F35" s="44">
        <v>8.417744</v>
      </c>
      <c r="G35" s="44">
        <v>8.417744</v>
      </c>
      <c r="H35" s="44">
        <v>6.728526</v>
      </c>
      <c r="I35" s="44">
        <v>1.689218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customFormat="1" ht="27" customHeight="1" spans="1:25">
      <c r="A36" s="45" t="s">
        <v>141</v>
      </c>
      <c r="B36" s="45" t="s">
        <v>142</v>
      </c>
      <c r="C36" s="45" t="s">
        <v>130</v>
      </c>
      <c r="D36" s="45" t="s">
        <v>79</v>
      </c>
      <c r="E36" s="46" t="s">
        <v>168</v>
      </c>
      <c r="F36" s="44">
        <v>1.017</v>
      </c>
      <c r="G36" s="44">
        <v>1.017</v>
      </c>
      <c r="H36" s="44">
        <v>0</v>
      </c>
      <c r="I36" s="44">
        <v>0.025</v>
      </c>
      <c r="J36" s="44">
        <v>0.992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customFormat="1" ht="27" customHeight="1" spans="1:25">
      <c r="A37" s="45" t="s">
        <v>141</v>
      </c>
      <c r="B37" s="45" t="s">
        <v>142</v>
      </c>
      <c r="C37" s="45" t="s">
        <v>142</v>
      </c>
      <c r="D37" s="45" t="s">
        <v>79</v>
      </c>
      <c r="E37" s="46" t="s">
        <v>144</v>
      </c>
      <c r="F37" s="44">
        <v>1.027344</v>
      </c>
      <c r="G37" s="44">
        <v>1.027344</v>
      </c>
      <c r="H37" s="44">
        <v>1.027344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customFormat="1" ht="27" customHeight="1" spans="1:25">
      <c r="A38" s="45" t="s">
        <v>141</v>
      </c>
      <c r="B38" s="45" t="s">
        <v>142</v>
      </c>
      <c r="C38" s="45" t="s">
        <v>145</v>
      </c>
      <c r="D38" s="45" t="s">
        <v>79</v>
      </c>
      <c r="E38" s="46" t="s">
        <v>146</v>
      </c>
      <c r="F38" s="44">
        <v>0.513672</v>
      </c>
      <c r="G38" s="44">
        <v>0.513672</v>
      </c>
      <c r="H38" s="44">
        <v>0.513672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customFormat="1" ht="27" customHeight="1" spans="1:25">
      <c r="A39" s="45" t="s">
        <v>148</v>
      </c>
      <c r="B39" s="45" t="s">
        <v>129</v>
      </c>
      <c r="C39" s="45" t="s">
        <v>130</v>
      </c>
      <c r="D39" s="45" t="s">
        <v>79</v>
      </c>
      <c r="E39" s="46" t="s">
        <v>162</v>
      </c>
      <c r="F39" s="44">
        <v>0.50083</v>
      </c>
      <c r="G39" s="44">
        <v>0.50083</v>
      </c>
      <c r="H39" s="44">
        <v>0.50083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customFormat="1" ht="27" customHeight="1" spans="1:25">
      <c r="A40" s="45" t="s">
        <v>156</v>
      </c>
      <c r="B40" s="45" t="s">
        <v>130</v>
      </c>
      <c r="C40" s="45" t="s">
        <v>126</v>
      </c>
      <c r="D40" s="45" t="s">
        <v>79</v>
      </c>
      <c r="E40" s="46" t="s">
        <v>157</v>
      </c>
      <c r="F40" s="44">
        <v>0.770508</v>
      </c>
      <c r="G40" s="44">
        <v>0.770508</v>
      </c>
      <c r="H40" s="44">
        <v>0.770508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customFormat="1" ht="27" customHeight="1" spans="1:25">
      <c r="A41" s="45"/>
      <c r="B41" s="45"/>
      <c r="C41" s="45"/>
      <c r="D41" s="45" t="s">
        <v>169</v>
      </c>
      <c r="E41" s="46" t="s">
        <v>170</v>
      </c>
      <c r="F41" s="44">
        <v>90.487187</v>
      </c>
      <c r="G41" s="44">
        <v>74.389187</v>
      </c>
      <c r="H41" s="44">
        <v>64.365784</v>
      </c>
      <c r="I41" s="44">
        <v>10.023403</v>
      </c>
      <c r="J41" s="44">
        <v>0.872</v>
      </c>
      <c r="K41" s="44">
        <v>0</v>
      </c>
      <c r="L41" s="44">
        <v>16.098</v>
      </c>
      <c r="M41" s="44">
        <v>0</v>
      </c>
      <c r="N41" s="44">
        <v>0</v>
      </c>
      <c r="O41" s="44">
        <v>16.098</v>
      </c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customFormat="1" ht="27" customHeight="1" spans="1:25">
      <c r="A42" s="45" t="s">
        <v>141</v>
      </c>
      <c r="B42" s="45" t="s">
        <v>142</v>
      </c>
      <c r="C42" s="45" t="s">
        <v>142</v>
      </c>
      <c r="D42" s="45" t="s">
        <v>79</v>
      </c>
      <c r="E42" s="46" t="s">
        <v>144</v>
      </c>
      <c r="F42" s="44">
        <v>6.868823</v>
      </c>
      <c r="G42" s="44">
        <v>6.868823</v>
      </c>
      <c r="H42" s="44">
        <v>6.868823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customFormat="1" ht="27" customHeight="1" spans="1:25">
      <c r="A43" s="45" t="s">
        <v>141</v>
      </c>
      <c r="B43" s="45" t="s">
        <v>142</v>
      </c>
      <c r="C43" s="45" t="s">
        <v>145</v>
      </c>
      <c r="D43" s="45" t="s">
        <v>79</v>
      </c>
      <c r="E43" s="46" t="s">
        <v>146</v>
      </c>
      <c r="F43" s="44">
        <v>3.434412</v>
      </c>
      <c r="G43" s="44">
        <v>3.434412</v>
      </c>
      <c r="H43" s="44">
        <v>3.434412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customFormat="1" ht="27" customHeight="1" spans="1:25">
      <c r="A44" s="45" t="s">
        <v>148</v>
      </c>
      <c r="B44" s="45" t="s">
        <v>154</v>
      </c>
      <c r="C44" s="45" t="s">
        <v>171</v>
      </c>
      <c r="D44" s="45" t="s">
        <v>79</v>
      </c>
      <c r="E44" s="46" t="s">
        <v>172</v>
      </c>
      <c r="F44" s="44">
        <v>71.683784</v>
      </c>
      <c r="G44" s="44">
        <v>55.585784</v>
      </c>
      <c r="H44" s="44">
        <v>45.562381</v>
      </c>
      <c r="I44" s="44">
        <v>10.023403</v>
      </c>
      <c r="J44" s="44">
        <v>0</v>
      </c>
      <c r="K44" s="44">
        <v>0</v>
      </c>
      <c r="L44" s="44">
        <v>16.098</v>
      </c>
      <c r="M44" s="44">
        <v>0</v>
      </c>
      <c r="N44" s="44">
        <v>0</v>
      </c>
      <c r="O44" s="44">
        <v>16.098</v>
      </c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customFormat="1" ht="27" customHeight="1" spans="1:25">
      <c r="A45" s="45" t="s">
        <v>148</v>
      </c>
      <c r="B45" s="45" t="s">
        <v>129</v>
      </c>
      <c r="C45" s="45" t="s">
        <v>130</v>
      </c>
      <c r="D45" s="45" t="s">
        <v>79</v>
      </c>
      <c r="E45" s="46" t="s">
        <v>162</v>
      </c>
      <c r="F45" s="44">
        <v>3.348551</v>
      </c>
      <c r="G45" s="44">
        <v>3.348551</v>
      </c>
      <c r="H45" s="44">
        <v>3.348551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customFormat="1" ht="27" customHeight="1" spans="1:25">
      <c r="A46" s="45" t="s">
        <v>156</v>
      </c>
      <c r="B46" s="45" t="s">
        <v>130</v>
      </c>
      <c r="C46" s="45" t="s">
        <v>126</v>
      </c>
      <c r="D46" s="45" t="s">
        <v>79</v>
      </c>
      <c r="E46" s="46" t="s">
        <v>157</v>
      </c>
      <c r="F46" s="44">
        <v>5.151617</v>
      </c>
      <c r="G46" s="44">
        <v>5.151617</v>
      </c>
      <c r="H46" s="44">
        <v>5.151617</v>
      </c>
      <c r="I46" s="44">
        <v>0</v>
      </c>
      <c r="J46" s="44">
        <v>0.872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customFormat="1" ht="27" customHeight="1" spans="1:25">
      <c r="A47" s="45"/>
      <c r="B47" s="45"/>
      <c r="C47" s="45"/>
      <c r="D47" s="45" t="s">
        <v>173</v>
      </c>
      <c r="E47" s="46" t="s">
        <v>174</v>
      </c>
      <c r="F47" s="44">
        <v>192.76708</v>
      </c>
      <c r="G47" s="44">
        <v>187.350068</v>
      </c>
      <c r="H47" s="44">
        <v>158.4875</v>
      </c>
      <c r="I47" s="44">
        <v>25.425768</v>
      </c>
      <c r="J47" s="44">
        <v>3.4368</v>
      </c>
      <c r="K47" s="44">
        <v>0</v>
      </c>
      <c r="L47" s="44">
        <v>5.417012</v>
      </c>
      <c r="M47" s="44">
        <v>3.342012</v>
      </c>
      <c r="N47" s="44">
        <v>2.075</v>
      </c>
      <c r="O47" s="44">
        <v>0</v>
      </c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customFormat="1" ht="27" customHeight="1" spans="1:25">
      <c r="A48" s="45" t="s">
        <v>141</v>
      </c>
      <c r="B48" s="45" t="s">
        <v>142</v>
      </c>
      <c r="C48" s="45" t="s">
        <v>130</v>
      </c>
      <c r="D48" s="45" t="s">
        <v>79</v>
      </c>
      <c r="E48" s="46" t="s">
        <v>168</v>
      </c>
      <c r="F48" s="44">
        <v>3.5118</v>
      </c>
      <c r="G48" s="44">
        <v>3.4368</v>
      </c>
      <c r="H48" s="44">
        <v>0</v>
      </c>
      <c r="I48" s="44">
        <v>0</v>
      </c>
      <c r="J48" s="44">
        <v>3.4368</v>
      </c>
      <c r="K48" s="44">
        <v>0</v>
      </c>
      <c r="L48" s="44">
        <v>0.075</v>
      </c>
      <c r="M48" s="44">
        <v>0</v>
      </c>
      <c r="N48" s="44">
        <v>0.075</v>
      </c>
      <c r="O48" s="44">
        <v>0</v>
      </c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customFormat="1" ht="27" customHeight="1" spans="1:25">
      <c r="A49" s="45" t="s">
        <v>141</v>
      </c>
      <c r="B49" s="45" t="s">
        <v>142</v>
      </c>
      <c r="C49" s="45" t="s">
        <v>142</v>
      </c>
      <c r="D49" s="45" t="s">
        <v>79</v>
      </c>
      <c r="E49" s="46" t="s">
        <v>144</v>
      </c>
      <c r="F49" s="44">
        <v>16.423748</v>
      </c>
      <c r="G49" s="44">
        <v>16.423748</v>
      </c>
      <c r="H49" s="44">
        <v>16.423748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customFormat="1" ht="27" customHeight="1" spans="1:25">
      <c r="A50" s="45" t="s">
        <v>141</v>
      </c>
      <c r="B50" s="45" t="s">
        <v>142</v>
      </c>
      <c r="C50" s="45" t="s">
        <v>145</v>
      </c>
      <c r="D50" s="45" t="s">
        <v>79</v>
      </c>
      <c r="E50" s="46" t="s">
        <v>146</v>
      </c>
      <c r="F50" s="44">
        <v>8.211874</v>
      </c>
      <c r="G50" s="44">
        <v>8.211874</v>
      </c>
      <c r="H50" s="44">
        <v>8.211874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customFormat="1" ht="27" customHeight="1" spans="1:25">
      <c r="A51" s="45" t="s">
        <v>148</v>
      </c>
      <c r="B51" s="45" t="s">
        <v>129</v>
      </c>
      <c r="C51" s="45" t="s">
        <v>130</v>
      </c>
      <c r="D51" s="45" t="s">
        <v>79</v>
      </c>
      <c r="E51" s="46" t="s">
        <v>162</v>
      </c>
      <c r="F51" s="44">
        <v>8.006577</v>
      </c>
      <c r="G51" s="44">
        <v>8.006577</v>
      </c>
      <c r="H51" s="44">
        <v>8.006577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customFormat="1" ht="27" customHeight="1" spans="1:25">
      <c r="A52" s="45" t="s">
        <v>151</v>
      </c>
      <c r="B52" s="45" t="s">
        <v>126</v>
      </c>
      <c r="C52" s="45" t="s">
        <v>137</v>
      </c>
      <c r="D52" s="45" t="s">
        <v>79</v>
      </c>
      <c r="E52" s="46" t="s">
        <v>175</v>
      </c>
      <c r="F52" s="44">
        <v>144.29527</v>
      </c>
      <c r="G52" s="44">
        <v>138.953258</v>
      </c>
      <c r="H52" s="44">
        <v>113.52749</v>
      </c>
      <c r="I52" s="44">
        <v>25.425768</v>
      </c>
      <c r="J52" s="44">
        <v>0</v>
      </c>
      <c r="K52" s="44">
        <v>0</v>
      </c>
      <c r="L52" s="44">
        <v>5.342012</v>
      </c>
      <c r="M52" s="44">
        <v>3.342012</v>
      </c>
      <c r="N52" s="44">
        <v>2</v>
      </c>
      <c r="O52" s="44">
        <v>0</v>
      </c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customFormat="1" ht="27" customHeight="1" spans="1:25">
      <c r="A53" s="45" t="s">
        <v>156</v>
      </c>
      <c r="B53" s="45" t="s">
        <v>130</v>
      </c>
      <c r="C53" s="45" t="s">
        <v>126</v>
      </c>
      <c r="D53" s="45" t="s">
        <v>79</v>
      </c>
      <c r="E53" s="46" t="s">
        <v>157</v>
      </c>
      <c r="F53" s="44">
        <v>12.317811</v>
      </c>
      <c r="G53" s="44">
        <v>12.317811</v>
      </c>
      <c r="H53" s="44">
        <v>12.317811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customFormat="1" ht="27" customHeight="1" spans="1:25">
      <c r="A54" s="45"/>
      <c r="B54" s="45"/>
      <c r="C54" s="45"/>
      <c r="D54" s="45" t="s">
        <v>176</v>
      </c>
      <c r="E54" s="46" t="s">
        <v>177</v>
      </c>
      <c r="F54" s="44">
        <v>52.6004</v>
      </c>
      <c r="G54" s="44">
        <v>52.6004</v>
      </c>
      <c r="H54" s="44">
        <v>45.345176</v>
      </c>
      <c r="I54" s="44">
        <v>7.255224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customFormat="1" ht="27" customHeight="1" spans="1:25">
      <c r="A55" s="45" t="s">
        <v>141</v>
      </c>
      <c r="B55" s="45" t="s">
        <v>126</v>
      </c>
      <c r="C55" s="45" t="s">
        <v>154</v>
      </c>
      <c r="D55" s="45" t="s">
        <v>79</v>
      </c>
      <c r="E55" s="46" t="s">
        <v>178</v>
      </c>
      <c r="F55" s="44">
        <v>38.338591</v>
      </c>
      <c r="G55" s="44">
        <v>38.338591</v>
      </c>
      <c r="H55" s="44">
        <v>31.083367</v>
      </c>
      <c r="I55" s="44">
        <v>7.255224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customFormat="1" ht="27" customHeight="1" spans="1:25">
      <c r="A56" s="45" t="s">
        <v>141</v>
      </c>
      <c r="B56" s="45" t="s">
        <v>142</v>
      </c>
      <c r="C56" s="45" t="s">
        <v>142</v>
      </c>
      <c r="D56" s="45" t="s">
        <v>79</v>
      </c>
      <c r="E56" s="46" t="s">
        <v>144</v>
      </c>
      <c r="F56" s="44">
        <v>5.209793</v>
      </c>
      <c r="G56" s="44">
        <v>5.209793</v>
      </c>
      <c r="H56" s="44">
        <v>5.209793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customFormat="1" ht="27" customHeight="1" spans="1:25">
      <c r="A57" s="45" t="s">
        <v>141</v>
      </c>
      <c r="B57" s="45" t="s">
        <v>142</v>
      </c>
      <c r="C57" s="45" t="s">
        <v>145</v>
      </c>
      <c r="D57" s="45" t="s">
        <v>79</v>
      </c>
      <c r="E57" s="46" t="s">
        <v>146</v>
      </c>
      <c r="F57" s="44">
        <v>2.604897</v>
      </c>
      <c r="G57" s="44">
        <v>2.604897</v>
      </c>
      <c r="H57" s="44">
        <v>2.604897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customFormat="1" ht="27" customHeight="1" spans="1:25">
      <c r="A58" s="45" t="s">
        <v>148</v>
      </c>
      <c r="B58" s="45" t="s">
        <v>129</v>
      </c>
      <c r="C58" s="45" t="s">
        <v>130</v>
      </c>
      <c r="D58" s="45" t="s">
        <v>79</v>
      </c>
      <c r="E58" s="46" t="s">
        <v>162</v>
      </c>
      <c r="F58" s="44">
        <v>2.539774</v>
      </c>
      <c r="G58" s="44">
        <v>2.539774</v>
      </c>
      <c r="H58" s="44">
        <v>2.539774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customFormat="1" ht="27" customHeight="1" spans="1:25">
      <c r="A59" s="45" t="s">
        <v>156</v>
      </c>
      <c r="B59" s="45" t="s">
        <v>130</v>
      </c>
      <c r="C59" s="45" t="s">
        <v>126</v>
      </c>
      <c r="D59" s="45" t="s">
        <v>79</v>
      </c>
      <c r="E59" s="46" t="s">
        <v>157</v>
      </c>
      <c r="F59" s="44">
        <v>3.907345</v>
      </c>
      <c r="G59" s="44">
        <v>3.907345</v>
      </c>
      <c r="H59" s="44">
        <v>3.907345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customFormat="1" ht="27" customHeight="1" spans="1:25">
      <c r="A60" s="45"/>
      <c r="B60" s="45"/>
      <c r="C60" s="45"/>
      <c r="D60" s="45" t="s">
        <v>179</v>
      </c>
      <c r="E60" s="46" t="s">
        <v>180</v>
      </c>
      <c r="F60" s="44">
        <v>15.22622</v>
      </c>
      <c r="G60" s="44">
        <v>22.9544</v>
      </c>
      <c r="H60" s="44">
        <v>17.202659</v>
      </c>
      <c r="I60" s="44">
        <v>1.783741</v>
      </c>
      <c r="J60" s="44">
        <v>3.968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customFormat="1" ht="27" customHeight="1" spans="1:25">
      <c r="A61" s="45" t="s">
        <v>141</v>
      </c>
      <c r="B61" s="45" t="s">
        <v>142</v>
      </c>
      <c r="C61" s="45" t="s">
        <v>130</v>
      </c>
      <c r="D61" s="45" t="s">
        <v>79</v>
      </c>
      <c r="E61" s="46" t="s">
        <v>168</v>
      </c>
      <c r="F61" s="44">
        <v>4.068</v>
      </c>
      <c r="G61" s="44">
        <v>4.068</v>
      </c>
      <c r="H61" s="44">
        <v>0</v>
      </c>
      <c r="I61" s="44">
        <v>0.1</v>
      </c>
      <c r="J61" s="44">
        <v>3.968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customFormat="1" ht="27" customHeight="1" spans="1:25">
      <c r="A62" s="45" t="s">
        <v>141</v>
      </c>
      <c r="B62" s="45" t="s">
        <v>142</v>
      </c>
      <c r="C62" s="45" t="s">
        <v>142</v>
      </c>
      <c r="D62" s="45" t="s">
        <v>79</v>
      </c>
      <c r="E62" s="46" t="s">
        <v>144</v>
      </c>
      <c r="F62" s="44">
        <v>0.983524</v>
      </c>
      <c r="G62" s="44">
        <v>0.983524</v>
      </c>
      <c r="H62" s="44">
        <v>0.983524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customFormat="1" ht="27" customHeight="1" spans="1:25">
      <c r="A63" s="45" t="s">
        <v>141</v>
      </c>
      <c r="B63" s="45" t="s">
        <v>142</v>
      </c>
      <c r="C63" s="45" t="s">
        <v>145</v>
      </c>
      <c r="D63" s="45" t="s">
        <v>79</v>
      </c>
      <c r="E63" s="46" t="s">
        <v>146</v>
      </c>
      <c r="F63" s="44">
        <v>0.491762</v>
      </c>
      <c r="G63" s="44">
        <v>0.491762</v>
      </c>
      <c r="H63" s="44">
        <v>0.491762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customFormat="1" ht="27" customHeight="1" spans="1:25">
      <c r="A64" s="45" t="s">
        <v>148</v>
      </c>
      <c r="B64" s="45" t="s">
        <v>129</v>
      </c>
      <c r="C64" s="45" t="s">
        <v>130</v>
      </c>
      <c r="D64" s="45" t="s">
        <v>79</v>
      </c>
      <c r="E64" s="46" t="s">
        <v>162</v>
      </c>
      <c r="F64" s="44">
        <v>0.479468</v>
      </c>
      <c r="G64" s="44">
        <v>0.479468</v>
      </c>
      <c r="H64" s="44">
        <v>0.479468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customFormat="1" ht="27" customHeight="1" spans="1:25">
      <c r="A65" s="45" t="s">
        <v>153</v>
      </c>
      <c r="B65" s="45" t="s">
        <v>125</v>
      </c>
      <c r="C65" s="45" t="s">
        <v>181</v>
      </c>
      <c r="D65" s="45" t="s">
        <v>79</v>
      </c>
      <c r="E65" s="46" t="s">
        <v>182</v>
      </c>
      <c r="F65" s="44">
        <v>8.465823</v>
      </c>
      <c r="G65" s="44">
        <v>8.465823</v>
      </c>
      <c r="H65" s="44">
        <v>6.782082</v>
      </c>
      <c r="I65" s="44">
        <v>1.683741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customFormat="1" ht="27" customHeight="1" spans="1:25">
      <c r="A66" s="45" t="s">
        <v>156</v>
      </c>
      <c r="B66" s="45" t="s">
        <v>130</v>
      </c>
      <c r="C66" s="45" t="s">
        <v>126</v>
      </c>
      <c r="D66" s="45" t="s">
        <v>79</v>
      </c>
      <c r="E66" s="46" t="s">
        <v>157</v>
      </c>
      <c r="F66" s="44">
        <v>0.737643</v>
      </c>
      <c r="G66" s="44">
        <v>8.465823</v>
      </c>
      <c r="H66" s="44">
        <v>8.465823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customFormat="1" ht="27" customHeight="1" spans="1:25">
      <c r="A67" s="45"/>
      <c r="B67" s="45"/>
      <c r="C67" s="45"/>
      <c r="D67" s="45" t="s">
        <v>183</v>
      </c>
      <c r="E67" s="46" t="s">
        <v>184</v>
      </c>
      <c r="F67" s="44">
        <v>22.531959</v>
      </c>
      <c r="G67" s="44">
        <v>22.531959</v>
      </c>
      <c r="H67" s="44">
        <v>19.447119</v>
      </c>
      <c r="I67" s="44">
        <v>3.08484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customFormat="1" ht="27" customHeight="1" spans="1:25">
      <c r="A68" s="45" t="s">
        <v>141</v>
      </c>
      <c r="B68" s="45" t="s">
        <v>142</v>
      </c>
      <c r="C68" s="45" t="s">
        <v>142</v>
      </c>
      <c r="D68" s="45" t="s">
        <v>79</v>
      </c>
      <c r="E68" s="46" t="s">
        <v>144</v>
      </c>
      <c r="F68" s="44">
        <v>2.105917</v>
      </c>
      <c r="G68" s="44">
        <v>2.105917</v>
      </c>
      <c r="H68" s="44">
        <v>2.105917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customFormat="1" ht="27" customHeight="1" spans="1:25">
      <c r="A69" s="45" t="s">
        <v>141</v>
      </c>
      <c r="B69" s="45" t="s">
        <v>142</v>
      </c>
      <c r="C69" s="45" t="s">
        <v>145</v>
      </c>
      <c r="D69" s="45" t="s">
        <v>79</v>
      </c>
      <c r="E69" s="46" t="s">
        <v>146</v>
      </c>
      <c r="F69" s="44">
        <v>1.052958</v>
      </c>
      <c r="G69" s="44">
        <v>1.052958</v>
      </c>
      <c r="H69" s="44">
        <v>1.052958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customFormat="1" ht="27" customHeight="1" spans="1:25">
      <c r="A70" s="45" t="s">
        <v>141</v>
      </c>
      <c r="B70" s="45" t="s">
        <v>185</v>
      </c>
      <c r="C70" s="45" t="s">
        <v>160</v>
      </c>
      <c r="D70" s="45" t="s">
        <v>79</v>
      </c>
      <c r="E70" s="46" t="s">
        <v>186</v>
      </c>
      <c r="F70" s="44">
        <v>16.767012</v>
      </c>
      <c r="G70" s="44">
        <v>16.767012</v>
      </c>
      <c r="H70" s="44">
        <v>13.682172</v>
      </c>
      <c r="I70" s="44">
        <v>3.08484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customFormat="1" ht="27" customHeight="1" spans="1:25">
      <c r="A71" s="45" t="s">
        <v>148</v>
      </c>
      <c r="B71" s="45" t="s">
        <v>129</v>
      </c>
      <c r="C71" s="45" t="s">
        <v>130</v>
      </c>
      <c r="D71" s="45" t="s">
        <v>79</v>
      </c>
      <c r="E71" s="46" t="s">
        <v>162</v>
      </c>
      <c r="F71" s="44">
        <v>1.026634</v>
      </c>
      <c r="G71" s="44">
        <v>1.026634</v>
      </c>
      <c r="H71" s="44">
        <v>1.026634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customFormat="1" ht="27" customHeight="1" spans="1:25">
      <c r="A72" s="45" t="s">
        <v>156</v>
      </c>
      <c r="B72" s="45" t="s">
        <v>130</v>
      </c>
      <c r="C72" s="45" t="s">
        <v>126</v>
      </c>
      <c r="D72" s="45" t="s">
        <v>79</v>
      </c>
      <c r="E72" s="46" t="s">
        <v>157</v>
      </c>
      <c r="F72" s="44">
        <v>1.579438</v>
      </c>
      <c r="G72" s="44">
        <v>1.579438</v>
      </c>
      <c r="H72" s="44">
        <v>1.579438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customFormat="1" ht="27" customHeight="1" spans="1:25">
      <c r="A73" s="45"/>
      <c r="B73" s="45"/>
      <c r="C73" s="45"/>
      <c r="D73" s="45" t="s">
        <v>187</v>
      </c>
      <c r="E73" s="46" t="s">
        <v>188</v>
      </c>
      <c r="F73" s="44">
        <v>35.466772</v>
      </c>
      <c r="G73" s="44">
        <v>35.466772</v>
      </c>
      <c r="H73" s="44">
        <v>28.703435</v>
      </c>
      <c r="I73" s="44">
        <v>4.618537</v>
      </c>
      <c r="J73" s="44">
        <v>2.1448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customFormat="1" ht="27" customHeight="1" spans="1:25">
      <c r="A74" s="45" t="s">
        <v>141</v>
      </c>
      <c r="B74" s="45" t="s">
        <v>142</v>
      </c>
      <c r="C74" s="45" t="s">
        <v>130</v>
      </c>
      <c r="D74" s="45" t="s">
        <v>79</v>
      </c>
      <c r="E74" s="46" t="s">
        <v>168</v>
      </c>
      <c r="F74" s="44">
        <v>2.1948</v>
      </c>
      <c r="G74" s="44">
        <v>2.1948</v>
      </c>
      <c r="H74" s="44">
        <v>0</v>
      </c>
      <c r="I74" s="44">
        <v>0.05</v>
      </c>
      <c r="J74" s="44">
        <v>2.1448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customFormat="1" ht="27" customHeight="1" spans="1:25">
      <c r="A75" s="45" t="s">
        <v>141</v>
      </c>
      <c r="B75" s="45" t="s">
        <v>142</v>
      </c>
      <c r="C75" s="45" t="s">
        <v>142</v>
      </c>
      <c r="D75" s="45" t="s">
        <v>79</v>
      </c>
      <c r="E75" s="46" t="s">
        <v>144</v>
      </c>
      <c r="F75" s="44">
        <v>3.889094</v>
      </c>
      <c r="G75" s="44">
        <v>3.889094</v>
      </c>
      <c r="H75" s="44">
        <v>3.889094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customFormat="1" ht="27" customHeight="1" spans="1:25">
      <c r="A76" s="45" t="s">
        <v>141</v>
      </c>
      <c r="B76" s="45" t="s">
        <v>142</v>
      </c>
      <c r="C76" s="45" t="s">
        <v>145</v>
      </c>
      <c r="D76" s="45" t="s">
        <v>79</v>
      </c>
      <c r="E76" s="46" t="s">
        <v>146</v>
      </c>
      <c r="F76" s="44">
        <v>1.944547</v>
      </c>
      <c r="G76" s="44">
        <v>1.944547</v>
      </c>
      <c r="H76" s="44">
        <v>1.944547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customFormat="1" ht="27" customHeight="1" spans="1:25">
      <c r="A77" s="45" t="s">
        <v>148</v>
      </c>
      <c r="B77" s="45" t="s">
        <v>129</v>
      </c>
      <c r="C77" s="45" t="s">
        <v>130</v>
      </c>
      <c r="D77" s="45" t="s">
        <v>79</v>
      </c>
      <c r="E77" s="46" t="s">
        <v>162</v>
      </c>
      <c r="F77" s="44">
        <v>1.895933</v>
      </c>
      <c r="G77" s="44">
        <v>1.895933</v>
      </c>
      <c r="H77" s="44">
        <v>1.895933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customFormat="1" ht="27" customHeight="1" spans="1:25">
      <c r="A78" s="45" t="s">
        <v>153</v>
      </c>
      <c r="B78" s="45" t="s">
        <v>126</v>
      </c>
      <c r="C78" s="45" t="s">
        <v>189</v>
      </c>
      <c r="D78" s="45" t="s">
        <v>79</v>
      </c>
      <c r="E78" s="46" t="s">
        <v>190</v>
      </c>
      <c r="F78" s="44">
        <v>22.625578</v>
      </c>
      <c r="G78" s="44">
        <v>22.625578</v>
      </c>
      <c r="H78" s="44">
        <v>18.057041</v>
      </c>
      <c r="I78" s="44">
        <v>4.568537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customFormat="1" ht="27" customHeight="1" spans="1:25">
      <c r="A79" s="45" t="s">
        <v>156</v>
      </c>
      <c r="B79" s="45" t="s">
        <v>130</v>
      </c>
      <c r="C79" s="45" t="s">
        <v>126</v>
      </c>
      <c r="D79" s="45" t="s">
        <v>79</v>
      </c>
      <c r="E79" s="46" t="s">
        <v>157</v>
      </c>
      <c r="F79" s="44">
        <v>2.91682</v>
      </c>
      <c r="G79" s="44">
        <v>2.91682</v>
      </c>
      <c r="H79" s="44">
        <v>2.91682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customFormat="1" ht="27" customHeight="1" spans="1:25">
      <c r="A80" s="45"/>
      <c r="B80" s="45"/>
      <c r="C80" s="45"/>
      <c r="D80" s="45" t="s">
        <v>191</v>
      </c>
      <c r="E80" s="46" t="s">
        <v>192</v>
      </c>
      <c r="F80" s="44">
        <v>23.996218</v>
      </c>
      <c r="G80" s="44">
        <v>23.996218</v>
      </c>
      <c r="H80" s="44">
        <v>20.892229</v>
      </c>
      <c r="I80" s="44">
        <v>3.103989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customFormat="1" ht="27" customHeight="1" spans="1:25">
      <c r="A81" s="45" t="s">
        <v>141</v>
      </c>
      <c r="B81" s="45" t="s">
        <v>142</v>
      </c>
      <c r="C81" s="45" t="s">
        <v>142</v>
      </c>
      <c r="D81" s="45" t="s">
        <v>79</v>
      </c>
      <c r="E81" s="46" t="s">
        <v>144</v>
      </c>
      <c r="F81" s="44">
        <v>2.25911</v>
      </c>
      <c r="G81" s="44">
        <v>2.25911</v>
      </c>
      <c r="H81" s="44">
        <v>2.25911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customFormat="1" ht="27" customHeight="1" spans="1:25">
      <c r="A82" s="45" t="s">
        <v>141</v>
      </c>
      <c r="B82" s="45" t="s">
        <v>142</v>
      </c>
      <c r="C82" s="45" t="s">
        <v>145</v>
      </c>
      <c r="D82" s="45" t="s">
        <v>79</v>
      </c>
      <c r="E82" s="46" t="s">
        <v>146</v>
      </c>
      <c r="F82" s="44">
        <v>1.129555</v>
      </c>
      <c r="G82" s="44">
        <v>1.129555</v>
      </c>
      <c r="H82" s="44">
        <v>1.129555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customFormat="1" ht="27" customHeight="1" spans="1:25">
      <c r="A83" s="45" t="s">
        <v>148</v>
      </c>
      <c r="B83" s="45" t="s">
        <v>129</v>
      </c>
      <c r="C83" s="45" t="s">
        <v>130</v>
      </c>
      <c r="D83" s="45" t="s">
        <v>79</v>
      </c>
      <c r="E83" s="46" t="s">
        <v>162</v>
      </c>
      <c r="F83" s="44">
        <v>1.101316</v>
      </c>
      <c r="G83" s="44">
        <v>1.101316</v>
      </c>
      <c r="H83" s="44">
        <v>1.101316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customFormat="1" ht="27" customHeight="1" spans="1:25">
      <c r="A84" s="45" t="s">
        <v>153</v>
      </c>
      <c r="B84" s="45" t="s">
        <v>126</v>
      </c>
      <c r="C84" s="45" t="s">
        <v>189</v>
      </c>
      <c r="D84" s="45" t="s">
        <v>79</v>
      </c>
      <c r="E84" s="46" t="s">
        <v>190</v>
      </c>
      <c r="F84" s="44">
        <v>17.811905</v>
      </c>
      <c r="G84" s="44">
        <v>17.811905</v>
      </c>
      <c r="H84" s="44">
        <v>14.707916</v>
      </c>
      <c r="I84" s="44">
        <v>3.103989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customFormat="1" ht="27" customHeight="1" spans="1:25">
      <c r="A85" s="45" t="s">
        <v>156</v>
      </c>
      <c r="B85" s="45" t="s">
        <v>130</v>
      </c>
      <c r="C85" s="45" t="s">
        <v>126</v>
      </c>
      <c r="D85" s="45" t="s">
        <v>79</v>
      </c>
      <c r="E85" s="46" t="s">
        <v>157</v>
      </c>
      <c r="F85" s="44">
        <v>1.694332</v>
      </c>
      <c r="G85" s="44">
        <v>1.694332</v>
      </c>
      <c r="H85" s="44">
        <v>1.694332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customFormat="1" ht="27" customHeight="1" spans="1:25">
      <c r="A86" s="45"/>
      <c r="B86" s="45"/>
      <c r="C86" s="45"/>
      <c r="D86" s="45" t="s">
        <v>193</v>
      </c>
      <c r="E86" s="46" t="s">
        <v>194</v>
      </c>
      <c r="F86" s="44">
        <v>40.932208</v>
      </c>
      <c r="G86" s="44">
        <v>40.932208</v>
      </c>
      <c r="H86" s="44">
        <v>36.362144</v>
      </c>
      <c r="I86" s="44">
        <v>4.570064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customFormat="1" ht="27" customHeight="1" spans="1:25">
      <c r="A87" s="45" t="s">
        <v>141</v>
      </c>
      <c r="B87" s="45" t="s">
        <v>142</v>
      </c>
      <c r="C87" s="45" t="s">
        <v>142</v>
      </c>
      <c r="D87" s="45" t="s">
        <v>79</v>
      </c>
      <c r="E87" s="46" t="s">
        <v>144</v>
      </c>
      <c r="F87" s="44">
        <v>3.901313</v>
      </c>
      <c r="G87" s="44">
        <v>3.901313</v>
      </c>
      <c r="H87" s="44">
        <v>3.901313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customFormat="1" ht="27" customHeight="1" spans="1:25">
      <c r="A88" s="45" t="s">
        <v>141</v>
      </c>
      <c r="B88" s="45" t="s">
        <v>142</v>
      </c>
      <c r="C88" s="45" t="s">
        <v>145</v>
      </c>
      <c r="D88" s="45" t="s">
        <v>79</v>
      </c>
      <c r="E88" s="46" t="s">
        <v>146</v>
      </c>
      <c r="F88" s="44">
        <v>1.950657</v>
      </c>
      <c r="G88" s="44">
        <v>1.950657</v>
      </c>
      <c r="H88" s="44">
        <v>1.950657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customFormat="1" ht="27" customHeight="1" spans="1:25">
      <c r="A89" s="45" t="s">
        <v>148</v>
      </c>
      <c r="B89" s="45" t="s">
        <v>129</v>
      </c>
      <c r="C89" s="45" t="s">
        <v>130</v>
      </c>
      <c r="D89" s="45" t="s">
        <v>79</v>
      </c>
      <c r="E89" s="46" t="s">
        <v>162</v>
      </c>
      <c r="F89" s="44">
        <v>1.90189</v>
      </c>
      <c r="G89" s="44">
        <v>1.90189</v>
      </c>
      <c r="H89" s="44">
        <v>1.90189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customFormat="1" ht="27" customHeight="1" spans="1:25">
      <c r="A90" s="45" t="s">
        <v>153</v>
      </c>
      <c r="B90" s="45" t="s">
        <v>126</v>
      </c>
      <c r="C90" s="45" t="s">
        <v>189</v>
      </c>
      <c r="D90" s="45" t="s">
        <v>79</v>
      </c>
      <c r="E90" s="46" t="s">
        <v>190</v>
      </c>
      <c r="F90" s="44">
        <v>30.252363</v>
      </c>
      <c r="G90" s="44">
        <v>30.252363</v>
      </c>
      <c r="H90" s="44">
        <v>25.682299</v>
      </c>
      <c r="I90" s="44">
        <v>4.570064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customFormat="1" ht="27" customHeight="1" spans="1:25">
      <c r="A91" s="45" t="s">
        <v>156</v>
      </c>
      <c r="B91" s="45" t="s">
        <v>130</v>
      </c>
      <c r="C91" s="45" t="s">
        <v>126</v>
      </c>
      <c r="D91" s="45" t="s">
        <v>79</v>
      </c>
      <c r="E91" s="46" t="s">
        <v>157</v>
      </c>
      <c r="F91" s="44">
        <v>2.925985</v>
      </c>
      <c r="G91" s="44">
        <v>2.925985</v>
      </c>
      <c r="H91" s="44">
        <v>2.925985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50"/>
      <c r="Q91" s="50"/>
      <c r="R91" s="50"/>
      <c r="S91" s="50"/>
      <c r="T91" s="50"/>
      <c r="U91" s="50"/>
      <c r="V91" s="50"/>
      <c r="W91" s="50"/>
      <c r="X91" s="50"/>
      <c r="Y91" s="50"/>
    </row>
    <row r="92" customFormat="1" ht="27" customHeight="1" spans="1:25">
      <c r="A92" s="45"/>
      <c r="B92" s="45"/>
      <c r="C92" s="45"/>
      <c r="D92" s="45" t="s">
        <v>195</v>
      </c>
      <c r="E92" s="46" t="s">
        <v>196</v>
      </c>
      <c r="F92" s="44">
        <v>33.995813</v>
      </c>
      <c r="G92" s="44">
        <v>33.995813</v>
      </c>
      <c r="H92" s="44">
        <v>29.519956</v>
      </c>
      <c r="I92" s="44">
        <v>7.528549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customFormat="1" ht="27" customHeight="1" spans="1:25">
      <c r="A93" s="45" t="s">
        <v>141</v>
      </c>
      <c r="B93" s="45" t="s">
        <v>142</v>
      </c>
      <c r="C93" s="45" t="s">
        <v>142</v>
      </c>
      <c r="D93" s="45" t="s">
        <v>79</v>
      </c>
      <c r="E93" s="46" t="s">
        <v>144</v>
      </c>
      <c r="F93" s="44">
        <v>3.14766</v>
      </c>
      <c r="G93" s="44">
        <v>3.14766</v>
      </c>
      <c r="H93" s="44">
        <v>3.14766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customFormat="1" ht="27" customHeight="1" spans="1:25">
      <c r="A94" s="45" t="s">
        <v>141</v>
      </c>
      <c r="B94" s="45" t="s">
        <v>142</v>
      </c>
      <c r="C94" s="45" t="s">
        <v>145</v>
      </c>
      <c r="D94" s="45" t="s">
        <v>79</v>
      </c>
      <c r="E94" s="46" t="s">
        <v>146</v>
      </c>
      <c r="F94" s="44">
        <v>1.57383</v>
      </c>
      <c r="G94" s="44">
        <v>1.57383</v>
      </c>
      <c r="H94" s="44">
        <v>1.57383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customFormat="1" ht="27" customHeight="1" spans="1:25">
      <c r="A95" s="45" t="s">
        <v>148</v>
      </c>
      <c r="B95" s="45" t="s">
        <v>129</v>
      </c>
      <c r="C95" s="45" t="s">
        <v>130</v>
      </c>
      <c r="D95" s="45" t="s">
        <v>79</v>
      </c>
      <c r="E95" s="46" t="s">
        <v>162</v>
      </c>
      <c r="F95" s="44">
        <v>1.534484</v>
      </c>
      <c r="G95" s="44">
        <v>1.534484</v>
      </c>
      <c r="H95" s="44">
        <v>1.534484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customFormat="1" ht="27" customHeight="1" spans="1:25">
      <c r="A96" s="45" t="s">
        <v>153</v>
      </c>
      <c r="B96" s="45" t="s">
        <v>142</v>
      </c>
      <c r="C96" s="45" t="s">
        <v>160</v>
      </c>
      <c r="D96" s="45" t="s">
        <v>79</v>
      </c>
      <c r="E96" s="46" t="s">
        <v>197</v>
      </c>
      <c r="F96" s="44">
        <v>25.379094</v>
      </c>
      <c r="G96" s="44">
        <v>25.379094</v>
      </c>
      <c r="H96" s="44">
        <v>20.903237</v>
      </c>
      <c r="I96" s="44">
        <v>4.475857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customFormat="1" ht="27" customHeight="1" spans="1:25">
      <c r="A97" s="45" t="s">
        <v>156</v>
      </c>
      <c r="B97" s="45" t="s">
        <v>130</v>
      </c>
      <c r="C97" s="45" t="s">
        <v>126</v>
      </c>
      <c r="D97" s="45" t="s">
        <v>79</v>
      </c>
      <c r="E97" s="46" t="s">
        <v>157</v>
      </c>
      <c r="F97" s="44">
        <v>2.360745</v>
      </c>
      <c r="G97" s="44">
        <v>2.360745</v>
      </c>
      <c r="H97" s="44">
        <v>2.360745</v>
      </c>
      <c r="I97" s="44">
        <v>3.052692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50"/>
      <c r="Q97" s="50"/>
      <c r="R97" s="50"/>
      <c r="S97" s="50"/>
      <c r="T97" s="50"/>
      <c r="U97" s="50"/>
      <c r="V97" s="50"/>
      <c r="W97" s="50"/>
      <c r="X97" s="50"/>
      <c r="Y97" s="50"/>
    </row>
  </sheetData>
  <autoFilter ref="A5:Y97">
    <extLst/>
  </autoFilter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D8" sqref="D8:E8"/>
    </sheetView>
  </sheetViews>
  <sheetFormatPr defaultColWidth="10" defaultRowHeight="13.5"/>
  <cols>
    <col min="1" max="1" width="13" style="9" customWidth="1"/>
    <col min="2" max="2" width="33.375" style="9" customWidth="1"/>
    <col min="3" max="5" width="25.625" style="9" customWidth="1"/>
    <col min="6" max="10" width="9.75" style="9" customWidth="1"/>
    <col min="11" max="16384" width="10" style="9"/>
  </cols>
  <sheetData>
    <row r="1" s="9" customFormat="1" ht="14.25" customHeight="1" spans="1:9">
      <c r="A1" s="2"/>
      <c r="B1" s="2"/>
      <c r="C1" s="2"/>
      <c r="D1" s="2"/>
      <c r="E1" s="8" t="s">
        <v>269</v>
      </c>
      <c r="F1" s="2"/>
      <c r="G1" s="2"/>
      <c r="H1" s="2"/>
      <c r="I1" s="2"/>
    </row>
    <row r="2" s="9" customFormat="1" ht="22.5" customHeight="1" spans="1:5">
      <c r="A2" s="3" t="s">
        <v>270</v>
      </c>
      <c r="B2" s="3"/>
      <c r="C2" s="3"/>
      <c r="D2" s="3"/>
      <c r="E2" s="3"/>
    </row>
    <row r="3" s="9" customFormat="1" ht="14.25" customHeight="1" spans="1:9">
      <c r="A3" s="2"/>
      <c r="B3" s="2"/>
      <c r="C3" s="2"/>
      <c r="D3" s="2"/>
      <c r="E3" s="8" t="s">
        <v>4</v>
      </c>
      <c r="F3" s="2"/>
      <c r="G3" s="2"/>
      <c r="H3" s="2"/>
      <c r="I3" s="2"/>
    </row>
    <row r="4" s="9" customFormat="1" ht="14.25" customHeight="1" spans="1:7">
      <c r="A4" s="4" t="s">
        <v>271</v>
      </c>
      <c r="B4" s="4" t="s">
        <v>272</v>
      </c>
      <c r="C4" s="4" t="s">
        <v>202</v>
      </c>
      <c r="D4" s="4"/>
      <c r="E4" s="4"/>
      <c r="F4" s="2"/>
      <c r="G4" s="2"/>
    </row>
    <row r="5" s="9" customFormat="1" ht="9.75" customHeight="1" spans="1:9">
      <c r="A5" s="4"/>
      <c r="B5" s="4"/>
      <c r="C5" s="4" t="s">
        <v>103</v>
      </c>
      <c r="D5" s="4" t="s">
        <v>273</v>
      </c>
      <c r="E5" s="4" t="s">
        <v>274</v>
      </c>
      <c r="F5" s="2"/>
      <c r="G5" s="2"/>
      <c r="H5" s="2"/>
      <c r="I5" s="2"/>
    </row>
    <row r="6" s="9" customFormat="1" ht="6" customHeight="1" spans="1:5">
      <c r="A6" s="4"/>
      <c r="B6" s="4"/>
      <c r="C6" s="4"/>
      <c r="D6" s="4"/>
      <c r="E6" s="4"/>
    </row>
    <row r="7" s="9" customFormat="1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33">
        <v>3</v>
      </c>
    </row>
    <row r="8" s="9" customFormat="1" ht="14.25" customHeight="1" spans="1:5">
      <c r="A8" s="5"/>
      <c r="B8" s="4" t="s">
        <v>100</v>
      </c>
      <c r="C8" s="34">
        <f>SUM(C9:C29)</f>
        <v>1041.767923</v>
      </c>
      <c r="D8" s="34">
        <f>SUM(D9:D28)</f>
        <v>904.963143</v>
      </c>
      <c r="E8" s="35">
        <f>SUM(E9:E28)</f>
        <v>136.80478</v>
      </c>
    </row>
    <row r="9" s="9" customFormat="1" ht="14.25" customHeight="1" spans="1:5">
      <c r="A9" s="4">
        <v>30101</v>
      </c>
      <c r="B9" s="36" t="s">
        <v>275</v>
      </c>
      <c r="C9" s="34">
        <v>214.0272</v>
      </c>
      <c r="D9" s="34">
        <v>214.0272</v>
      </c>
      <c r="E9" s="35">
        <v>0</v>
      </c>
    </row>
    <row r="10" s="9" customFormat="1" ht="14.25" customHeight="1" spans="1:5">
      <c r="A10" s="4">
        <v>30102</v>
      </c>
      <c r="B10" s="36" t="s">
        <v>276</v>
      </c>
      <c r="C10" s="34">
        <v>127.9092</v>
      </c>
      <c r="D10" s="34">
        <v>127.9092</v>
      </c>
      <c r="E10" s="35">
        <v>0</v>
      </c>
    </row>
    <row r="11" s="9" customFormat="1" ht="14.25" customHeight="1" spans="1:5">
      <c r="A11" s="4">
        <v>30103</v>
      </c>
      <c r="B11" s="36" t="s">
        <v>277</v>
      </c>
      <c r="C11" s="34">
        <v>8.1947</v>
      </c>
      <c r="D11" s="34">
        <v>8.1947</v>
      </c>
      <c r="E11" s="35">
        <v>0</v>
      </c>
    </row>
    <row r="12" s="9" customFormat="1" ht="14.25" customHeight="1" spans="1:5">
      <c r="A12" s="4">
        <v>30107</v>
      </c>
      <c r="B12" s="36" t="s">
        <v>278</v>
      </c>
      <c r="C12" s="34">
        <v>196.5408</v>
      </c>
      <c r="D12" s="34">
        <v>196.5408</v>
      </c>
      <c r="E12" s="35">
        <v>0</v>
      </c>
    </row>
    <row r="13" s="9" customFormat="1" ht="14.25" customHeight="1" spans="1:5">
      <c r="A13" s="4">
        <v>30108</v>
      </c>
      <c r="B13" s="36" t="s">
        <v>279</v>
      </c>
      <c r="C13" s="34">
        <v>84.431835</v>
      </c>
      <c r="D13" s="34">
        <v>84.431835</v>
      </c>
      <c r="E13" s="35">
        <v>0</v>
      </c>
    </row>
    <row r="14" s="9" customFormat="1" ht="14.25" customHeight="1" spans="1:5">
      <c r="A14" s="4">
        <v>30109</v>
      </c>
      <c r="B14" s="36" t="s">
        <v>280</v>
      </c>
      <c r="C14" s="34">
        <v>42.215919</v>
      </c>
      <c r="D14" s="34">
        <v>42.215919</v>
      </c>
      <c r="E14" s="35">
        <v>0</v>
      </c>
    </row>
    <row r="15" s="9" customFormat="1" ht="14.25" customHeight="1" spans="1:8">
      <c r="A15" s="4">
        <v>30110</v>
      </c>
      <c r="B15" s="36" t="s">
        <v>281</v>
      </c>
      <c r="C15" s="34">
        <v>41.160517</v>
      </c>
      <c r="D15" s="34">
        <v>41.160517</v>
      </c>
      <c r="E15" s="35">
        <v>0</v>
      </c>
      <c r="F15" s="37"/>
      <c r="G15" s="38"/>
      <c r="H15" s="38"/>
    </row>
    <row r="16" s="9" customFormat="1" ht="14.25" customHeight="1" spans="1:5">
      <c r="A16" s="4">
        <v>30111</v>
      </c>
      <c r="B16" s="36" t="s">
        <v>282</v>
      </c>
      <c r="C16" s="34">
        <v>16.178544</v>
      </c>
      <c r="D16" s="34">
        <v>16.178544</v>
      </c>
      <c r="E16" s="35">
        <v>0</v>
      </c>
    </row>
    <row r="17" s="9" customFormat="1" ht="14.25" customHeight="1" spans="1:5">
      <c r="A17" s="4">
        <v>30112</v>
      </c>
      <c r="B17" s="36" t="s">
        <v>283</v>
      </c>
      <c r="C17" s="34">
        <v>2.420952</v>
      </c>
      <c r="D17" s="34">
        <v>2.420952</v>
      </c>
      <c r="E17" s="35">
        <v>0</v>
      </c>
    </row>
    <row r="18" s="9" customFormat="1" ht="14.25" customHeight="1" spans="1:5">
      <c r="A18" s="4">
        <v>30113</v>
      </c>
      <c r="B18" s="36" t="s">
        <v>284</v>
      </c>
      <c r="C18" s="34">
        <v>63.323876</v>
      </c>
      <c r="D18" s="34">
        <v>63.323876</v>
      </c>
      <c r="E18" s="35">
        <v>0</v>
      </c>
    </row>
    <row r="19" s="9" customFormat="1" ht="14.25" customHeight="1" spans="1:5">
      <c r="A19" s="4">
        <v>30199</v>
      </c>
      <c r="B19" s="36" t="s">
        <v>285</v>
      </c>
      <c r="C19" s="34">
        <v>0</v>
      </c>
      <c r="D19" s="34">
        <v>0</v>
      </c>
      <c r="E19" s="35">
        <v>0</v>
      </c>
    </row>
    <row r="20" s="9" customFormat="1" ht="14.25" customHeight="1" spans="1:5">
      <c r="A20" s="4">
        <v>30201</v>
      </c>
      <c r="B20" s="36" t="s">
        <v>286</v>
      </c>
      <c r="C20" s="34">
        <v>51.759</v>
      </c>
      <c r="D20" s="34">
        <v>0</v>
      </c>
      <c r="E20" s="35">
        <v>51.759</v>
      </c>
    </row>
    <row r="21" s="9" customFormat="1" ht="14.25" customHeight="1" spans="1:5">
      <c r="A21" s="4">
        <v>30207</v>
      </c>
      <c r="B21" s="36" t="s">
        <v>287</v>
      </c>
      <c r="C21" s="34">
        <v>8.02</v>
      </c>
      <c r="D21" s="34">
        <v>0</v>
      </c>
      <c r="E21" s="35">
        <v>8.02</v>
      </c>
    </row>
    <row r="22" s="9" customFormat="1" ht="14.25" customHeight="1" spans="1:5">
      <c r="A22" s="4">
        <v>30228</v>
      </c>
      <c r="B22" s="36" t="s">
        <v>288</v>
      </c>
      <c r="C22" s="34">
        <v>14.87078</v>
      </c>
      <c r="D22" s="34">
        <v>0</v>
      </c>
      <c r="E22" s="35">
        <v>14.87078</v>
      </c>
    </row>
    <row r="23" s="9" customFormat="1" ht="14.25" customHeight="1" spans="1:5">
      <c r="A23" s="4">
        <v>30231</v>
      </c>
      <c r="B23" s="36" t="s">
        <v>289</v>
      </c>
      <c r="C23" s="34">
        <v>7.2</v>
      </c>
      <c r="D23" s="34">
        <v>0</v>
      </c>
      <c r="E23" s="35">
        <v>7.2</v>
      </c>
    </row>
    <row r="24" s="9" customFormat="1" ht="14.25" customHeight="1" spans="1:5">
      <c r="A24" s="4">
        <v>30239</v>
      </c>
      <c r="B24" s="36" t="s">
        <v>290</v>
      </c>
      <c r="C24" s="34">
        <v>25.14</v>
      </c>
      <c r="D24" s="34">
        <v>0</v>
      </c>
      <c r="E24" s="35">
        <v>25.14</v>
      </c>
    </row>
    <row r="25" s="9" customFormat="1" ht="14.25" customHeight="1" spans="1:5">
      <c r="A25" s="4">
        <v>30299</v>
      </c>
      <c r="B25" s="36" t="s">
        <v>291</v>
      </c>
      <c r="C25" s="34">
        <v>29.815</v>
      </c>
      <c r="D25" s="34">
        <v>0</v>
      </c>
      <c r="E25" s="35">
        <v>29.815</v>
      </c>
    </row>
    <row r="26" s="9" customFormat="1" ht="14.25" customHeight="1" spans="1:5">
      <c r="A26" s="4">
        <v>30302</v>
      </c>
      <c r="B26" s="36" t="s">
        <v>292</v>
      </c>
      <c r="C26" s="34">
        <v>3.3096</v>
      </c>
      <c r="D26" s="34">
        <v>3.3096</v>
      </c>
      <c r="E26" s="35">
        <v>0</v>
      </c>
    </row>
    <row r="27" s="9" customFormat="1" ht="14.25" customHeight="1" spans="1:5">
      <c r="A27" s="4">
        <v>30305</v>
      </c>
      <c r="B27" s="36" t="s">
        <v>293</v>
      </c>
      <c r="C27" s="34">
        <v>8.4</v>
      </c>
      <c r="D27" s="34">
        <v>8.4</v>
      </c>
      <c r="E27" s="35">
        <v>0</v>
      </c>
    </row>
    <row r="28" s="9" customFormat="1" ht="14.25" customHeight="1" spans="1:5">
      <c r="A28" s="4">
        <v>30399</v>
      </c>
      <c r="B28" s="39" t="s">
        <v>294</v>
      </c>
      <c r="C28" s="34">
        <v>96.85</v>
      </c>
      <c r="D28" s="34">
        <v>96.85</v>
      </c>
      <c r="E28" s="35">
        <v>0</v>
      </c>
    </row>
    <row r="29" s="9" customFormat="1" ht="14.25" customHeight="1" spans="1:5">
      <c r="A29" s="7"/>
      <c r="B29" s="7"/>
      <c r="C29" s="40"/>
      <c r="D29" s="40"/>
      <c r="E29" s="40"/>
    </row>
    <row r="30" s="9" customFormat="1" ht="14.25" customHeight="1" spans="1:5">
      <c r="A30" s="7"/>
      <c r="B30" s="7"/>
      <c r="C30" s="13"/>
      <c r="D30" s="13"/>
      <c r="E30" s="13"/>
    </row>
    <row r="31" s="9" customFormat="1" ht="14.25" customHeight="1" spans="1:5">
      <c r="A31" s="7"/>
      <c r="B31" s="7"/>
      <c r="C31" s="13"/>
      <c r="D31" s="13"/>
      <c r="E31" s="13"/>
    </row>
    <row r="32" s="9" customFormat="1" ht="14.25" customHeight="1"/>
    <row r="33" s="9" customFormat="1" ht="14.25" customHeight="1" spans="2:2">
      <c r="B3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0" sqref="B10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customFormat="1" ht="14.25" customHeight="1" spans="1:3">
      <c r="A1" s="14"/>
      <c r="B1" s="14"/>
      <c r="C1" s="21" t="s">
        <v>295</v>
      </c>
    </row>
    <row r="2" customFormat="1" ht="29.45" customHeight="1" spans="1:3">
      <c r="A2" s="15" t="s">
        <v>296</v>
      </c>
      <c r="B2" s="15"/>
      <c r="C2" s="15"/>
    </row>
    <row r="3" customFormat="1" ht="14.25" customHeight="1" spans="1:3">
      <c r="A3" s="14"/>
      <c r="B3" s="14"/>
      <c r="C3" s="21" t="s">
        <v>4</v>
      </c>
    </row>
    <row r="4" customFormat="1" ht="31.7" customHeight="1" spans="1:3">
      <c r="A4" s="24" t="s">
        <v>297</v>
      </c>
      <c r="B4" s="24" t="s">
        <v>298</v>
      </c>
      <c r="C4" s="24" t="s">
        <v>299</v>
      </c>
    </row>
    <row r="5" customFormat="1" ht="17.1" customHeight="1" spans="1:3">
      <c r="A5" s="24" t="s">
        <v>119</v>
      </c>
      <c r="B5" s="25">
        <v>1</v>
      </c>
      <c r="C5" s="25">
        <v>2</v>
      </c>
    </row>
    <row r="6" customFormat="1" ht="17.1" customHeight="1" spans="1:3">
      <c r="A6" s="24" t="s">
        <v>100</v>
      </c>
      <c r="B6" s="26">
        <v>20.899</v>
      </c>
      <c r="C6" s="26">
        <v>20.899</v>
      </c>
    </row>
    <row r="7" customFormat="1" ht="17.1" customHeight="1" spans="1:3">
      <c r="A7" s="25" t="s">
        <v>300</v>
      </c>
      <c r="B7" s="26">
        <v>7.839</v>
      </c>
      <c r="C7" s="26">
        <v>7.839</v>
      </c>
    </row>
    <row r="8" customFormat="1" ht="17.1" customHeight="1" spans="1:3">
      <c r="A8" s="25" t="s">
        <v>301</v>
      </c>
      <c r="B8" s="26">
        <v>0</v>
      </c>
      <c r="C8" s="27">
        <v>0</v>
      </c>
    </row>
    <row r="9" s="23" customFormat="1" ht="17.1" customHeight="1" spans="1:3">
      <c r="A9" s="25" t="s">
        <v>302</v>
      </c>
      <c r="B9" s="28">
        <v>9.025</v>
      </c>
      <c r="C9" s="29">
        <v>9.025</v>
      </c>
    </row>
    <row r="10" s="23" customFormat="1" ht="17.1" customHeight="1" spans="1:3">
      <c r="A10" s="25" t="s">
        <v>303</v>
      </c>
      <c r="B10" s="30">
        <v>7.2</v>
      </c>
      <c r="C10" s="31">
        <v>7.2</v>
      </c>
    </row>
    <row r="11" customFormat="1" ht="17.1" customHeight="1" spans="1:3">
      <c r="A11" s="25" t="s">
        <v>304</v>
      </c>
      <c r="B11" s="32">
        <v>7.2</v>
      </c>
      <c r="C11" s="32">
        <v>7.2</v>
      </c>
    </row>
    <row r="12" customFormat="1" ht="17.1" customHeight="1" spans="1:3">
      <c r="A12" s="25" t="s">
        <v>305</v>
      </c>
      <c r="B12" s="26">
        <v>0</v>
      </c>
      <c r="C12" s="26">
        <v>0</v>
      </c>
    </row>
    <row r="13" customFormat="1" ht="17.1" customHeight="1" spans="1:3">
      <c r="A13" s="25" t="s">
        <v>306</v>
      </c>
      <c r="B13" s="32">
        <v>8.8</v>
      </c>
      <c r="C13" s="32">
        <v>8.8</v>
      </c>
    </row>
    <row r="14" customFormat="1" ht="17.1" customHeight="1" spans="1:3">
      <c r="A14" s="25" t="s">
        <v>307</v>
      </c>
      <c r="B14" s="32">
        <v>4.26</v>
      </c>
      <c r="C14" s="32">
        <v>4.26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style="9" customWidth="1"/>
    <col min="4" max="4" width="4.75" style="9" customWidth="1"/>
    <col min="5" max="5" width="8.125" style="9" customWidth="1"/>
    <col min="6" max="6" width="3.875" style="9" customWidth="1"/>
    <col min="7" max="7" width="4.125" style="9" customWidth="1"/>
    <col min="8" max="8" width="5.5" style="9" customWidth="1"/>
    <col min="9" max="9" width="6.125" style="9" customWidth="1"/>
    <col min="10" max="11" width="6.5" style="9" customWidth="1"/>
    <col min="12" max="12" width="3.75" style="9" customWidth="1"/>
    <col min="13" max="13" width="6.375" style="9" customWidth="1"/>
    <col min="14" max="14" width="6.75" style="9" customWidth="1"/>
    <col min="15" max="15" width="6.625" style="9" customWidth="1"/>
    <col min="16" max="16" width="7.75" style="9" customWidth="1"/>
    <col min="17" max="17" width="7.25" style="9" customWidth="1"/>
    <col min="18" max="18" width="4.625" style="9" customWidth="1"/>
    <col min="19" max="19" width="7.5" style="9" customWidth="1"/>
    <col min="20" max="21" width="5.875" style="9" customWidth="1"/>
    <col min="22" max="22" width="4.375" style="9" customWidth="1"/>
    <col min="23" max="23" width="4.5" style="9" customWidth="1"/>
    <col min="24" max="24" width="4.875" style="9" customWidth="1"/>
    <col min="25" max="25" width="4.25" style="9" customWidth="1"/>
    <col min="26" max="26" width="9.75" style="9" customWidth="1"/>
    <col min="27" max="16384" width="10" style="9"/>
  </cols>
  <sheetData>
    <row r="1" s="9" customFormat="1" ht="15" customHeight="1" spans="1:25">
      <c r="A1" s="2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308</v>
      </c>
      <c r="Y1" s="8"/>
    </row>
    <row r="2" s="9" customFormat="1" ht="19.5" customHeight="1" spans="1:25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4</v>
      </c>
      <c r="Y3" s="8"/>
    </row>
    <row r="4" s="9" customFormat="1" ht="14.25" customHeight="1" spans="1:25">
      <c r="A4" s="4" t="s">
        <v>86</v>
      </c>
      <c r="B4" s="4"/>
      <c r="C4" s="4"/>
      <c r="D4" s="4" t="s">
        <v>87</v>
      </c>
      <c r="E4" s="4" t="s">
        <v>201</v>
      </c>
      <c r="F4" s="4" t="s">
        <v>93</v>
      </c>
      <c r="G4" s="4" t="s">
        <v>202</v>
      </c>
      <c r="H4" s="4"/>
      <c r="I4" s="4"/>
      <c r="J4" s="4"/>
      <c r="K4" s="4"/>
      <c r="L4" s="4" t="s">
        <v>203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204</v>
      </c>
      <c r="X4" s="4"/>
      <c r="Y4" s="4"/>
    </row>
    <row r="5" s="9" customFormat="1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205</v>
      </c>
      <c r="I5" s="4" t="s">
        <v>206</v>
      </c>
      <c r="J5" s="4" t="s">
        <v>207</v>
      </c>
      <c r="K5" s="4" t="s">
        <v>208</v>
      </c>
      <c r="L5" s="4" t="s">
        <v>103</v>
      </c>
      <c r="M5" s="4" t="s">
        <v>205</v>
      </c>
      <c r="N5" s="4" t="s">
        <v>206</v>
      </c>
      <c r="O5" s="4" t="s">
        <v>207</v>
      </c>
      <c r="P5" s="4" t="s">
        <v>209</v>
      </c>
      <c r="Q5" s="4" t="s">
        <v>210</v>
      </c>
      <c r="R5" s="4" t="s">
        <v>211</v>
      </c>
      <c r="S5" s="4" t="s">
        <v>212</v>
      </c>
      <c r="T5" s="4" t="s">
        <v>213</v>
      </c>
      <c r="U5" s="4" t="s">
        <v>208</v>
      </c>
      <c r="V5" s="4" t="s">
        <v>214</v>
      </c>
      <c r="W5" s="4" t="s">
        <v>103</v>
      </c>
      <c r="X5" s="4" t="s">
        <v>202</v>
      </c>
      <c r="Y5" s="4" t="s">
        <v>215</v>
      </c>
    </row>
    <row r="6" s="9" customFormat="1" ht="14.25" customHeight="1" spans="1:25">
      <c r="A6" s="4" t="s">
        <v>216</v>
      </c>
      <c r="B6" s="4" t="s">
        <v>216</v>
      </c>
      <c r="C6" s="4" t="s">
        <v>216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="9" customFormat="1" ht="14.25" customHeight="1" spans="1:25">
      <c r="A10" s="7"/>
      <c r="B10" s="7"/>
      <c r="C10" s="7"/>
      <c r="D10" s="5"/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="9" customFormat="1" ht="14.25" customHeight="1"/>
    <row r="12" s="9" customFormat="1" ht="33" customHeight="1" spans="1:25">
      <c r="A12" s="22" t="s">
        <v>310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Xuě</cp:lastModifiedBy>
  <dcterms:created xsi:type="dcterms:W3CDTF">2020-02-24T18:11:00Z</dcterms:created>
  <cp:lastPrinted>2020-02-25T16:32:00Z</cp:lastPrinted>
  <dcterms:modified xsi:type="dcterms:W3CDTF">2023-06-07T08:00:05Z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D537A518EB1C4C6DB7FDA84E4D2D5C8D</vt:lpwstr>
  </property>
</Properties>
</file>