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15"/>
  </bookViews>
  <sheets>
    <sheet name="附件1" sheetId="5" r:id="rId1"/>
  </sheets>
  <definedNames>
    <definedName name="_xlnm.Print_Titles" localSheetId="0">附件1!$2:$6</definedName>
    <definedName name="_xlnm._FilterDatabase" localSheetId="0" hidden="1">附件1!$A$7:$P$177</definedName>
  </definedNames>
  <calcPr calcId="144525"/>
</workbook>
</file>

<file path=xl/sharedStrings.xml><?xml version="1.0" encoding="utf-8"?>
<sst xmlns="http://schemas.openxmlformats.org/spreadsheetml/2006/main" count="193" uniqueCount="192">
  <si>
    <t>附件1</t>
  </si>
  <si>
    <t>预提前下达2026年中央财政残疾人事业发展补助资金分配表</t>
  </si>
  <si>
    <t>单位：万元</t>
  </si>
  <si>
    <t xml:space="preserve">                资金性质
             项目名称
      行政区
     （单位）
</t>
  </si>
  <si>
    <t>合计</t>
  </si>
  <si>
    <t>一般公共预算资金</t>
  </si>
  <si>
    <t>中央专项彩票公益金</t>
  </si>
  <si>
    <t>7岁以上残疾人康复经费</t>
  </si>
  <si>
    <t>农村困难残疾人实用技术培训补助经费</t>
  </si>
  <si>
    <t>“阳光家园计划”补助经费</t>
  </si>
  <si>
    <t>补助金额小计</t>
  </si>
  <si>
    <t>0-6岁残疾儿童康复救助经费</t>
  </si>
  <si>
    <t>困难重度残疾人家庭无障碍改造补助经费</t>
  </si>
  <si>
    <t>残疾人基本康复服务补助经费</t>
  </si>
  <si>
    <t>7-17岁残疾儿童康复训练补助经费</t>
  </si>
  <si>
    <t>7-17岁残疾儿童康复救助矫形器适配补助经费</t>
  </si>
  <si>
    <t>孤独症儿童关爱行动试点“救助保护”日间照料经费</t>
  </si>
  <si>
    <t>残疾人自助互助康复服务试点经费</t>
  </si>
  <si>
    <t>残疾人基本辅具适配服务补助经费</t>
  </si>
  <si>
    <t>0-6岁残疾儿童康复救助补助经费</t>
  </si>
  <si>
    <t>0-6岁残疾儿童康复救助矫形器适配服务补助经费</t>
  </si>
  <si>
    <t>全区合计</t>
  </si>
  <si>
    <t>全区设区市本级小计</t>
  </si>
  <si>
    <t>全区城区小计</t>
  </si>
  <si>
    <t>全区县(市)小计</t>
  </si>
  <si>
    <t>南宁市小计</t>
  </si>
  <si>
    <t>南宁市本级</t>
  </si>
  <si>
    <t>南宁市城区小计</t>
  </si>
  <si>
    <t>兴宁区</t>
  </si>
  <si>
    <t>青秀区</t>
  </si>
  <si>
    <t>江南区</t>
  </si>
  <si>
    <t>西乡塘区</t>
  </si>
  <si>
    <t>良庆区</t>
  </si>
  <si>
    <t>邕宁区</t>
  </si>
  <si>
    <t>武鸣区</t>
  </si>
  <si>
    <t>南宁市县级小计</t>
  </si>
  <si>
    <t>隆安县</t>
  </si>
  <si>
    <t>马山县</t>
  </si>
  <si>
    <t>上林县</t>
  </si>
  <si>
    <t>宾阳县</t>
  </si>
  <si>
    <t>横州市</t>
  </si>
  <si>
    <t>柳州市小计</t>
  </si>
  <si>
    <t>柳州市本级</t>
  </si>
  <si>
    <t>柳州市城区小计</t>
  </si>
  <si>
    <t>城中区</t>
  </si>
  <si>
    <t>鱼峰区</t>
  </si>
  <si>
    <t>柳南区</t>
  </si>
  <si>
    <t>柳北区</t>
  </si>
  <si>
    <t>柳江区</t>
  </si>
  <si>
    <t>柳州市县级小计</t>
  </si>
  <si>
    <t>柳城县</t>
  </si>
  <si>
    <t>鹿寨县</t>
  </si>
  <si>
    <t>融安县</t>
  </si>
  <si>
    <t>融水苗族自治县</t>
  </si>
  <si>
    <t>三江侗族自治县</t>
  </si>
  <si>
    <t>桂林市小计</t>
  </si>
  <si>
    <t>桂林市本级</t>
  </si>
  <si>
    <t>桂林市城区小计</t>
  </si>
  <si>
    <t>秀峰区</t>
  </si>
  <si>
    <t>叠彩区</t>
  </si>
  <si>
    <t>象山区</t>
  </si>
  <si>
    <t>七星区</t>
  </si>
  <si>
    <t>雁山区</t>
  </si>
  <si>
    <t>临桂区</t>
  </si>
  <si>
    <t>桂林市县级小计</t>
  </si>
  <si>
    <t>阳朔县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</si>
  <si>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</si>
  <si>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</si>
  <si>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</si>
  <si>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</si>
  <si>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</si>
  <si>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</si>
  <si>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</si>
  <si>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</si>
  <si>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恭城瑶族自治县</t>
  </si>
  <si>
    <t>荔浦市</t>
  </si>
  <si>
    <t>梧州市小计</t>
  </si>
  <si>
    <t>梧州市本级</t>
  </si>
  <si>
    <t>梧州市城区小计</t>
  </si>
  <si>
    <t>万秀区</t>
  </si>
  <si>
    <t>长洲区</t>
  </si>
  <si>
    <t>龙圩区</t>
  </si>
  <si>
    <t>梧州市县级小计</t>
  </si>
  <si>
    <t>苍梧县</t>
  </si>
  <si>
    <t>藤县</t>
  </si>
  <si>
    <t>蒙山县</t>
  </si>
  <si>
    <t>岑溪市</t>
  </si>
  <si>
    <t>北海市小计</t>
  </si>
  <si>
    <t>北海市本级</t>
  </si>
  <si>
    <t>北海市城区小计</t>
  </si>
  <si>
    <t>海城区</t>
  </si>
  <si>
    <t>银海区</t>
  </si>
  <si>
    <t>铁山港区</t>
  </si>
  <si>
    <t>北海市县级小计</t>
  </si>
  <si>
    <t>合浦县</t>
  </si>
  <si>
    <t>防城港市小计</t>
  </si>
  <si>
    <t>防城港市本级</t>
  </si>
  <si>
    <t>防城港市城区小计</t>
  </si>
  <si>
    <t>港口区</t>
  </si>
  <si>
    <t>防城区</t>
  </si>
  <si>
    <t>防城港市县级小计</t>
  </si>
  <si>
    <t>上思县</t>
  </si>
  <si>
    <t>东兴市</t>
  </si>
  <si>
    <t>钦州市小计</t>
  </si>
  <si>
    <t>钦州市本级</t>
  </si>
  <si>
    <t>钦州市城区小计</t>
  </si>
  <si>
    <t>钦南区</t>
  </si>
  <si>
    <t>钦北区</t>
  </si>
  <si>
    <t>钦州市县级小计</t>
  </si>
  <si>
    <t>灵山县</t>
  </si>
  <si>
    <t>浦北县</t>
  </si>
  <si>
    <t>贵港市小计</t>
  </si>
  <si>
    <t>贵港市本级</t>
  </si>
  <si>
    <t>贵港市城区小计</t>
  </si>
  <si>
    <t>港北区</t>
  </si>
  <si>
    <t>港南区</t>
  </si>
  <si>
    <t>覃塘区</t>
  </si>
  <si>
    <t>贵港市县级小计</t>
  </si>
  <si>
    <t>平南县</t>
  </si>
  <si>
    <t>桂平市</t>
  </si>
  <si>
    <t>玉林市小计</t>
  </si>
  <si>
    <t>玉林市本级</t>
  </si>
  <si>
    <t>玉林市城区小计</t>
  </si>
  <si>
    <t>玉州区</t>
  </si>
  <si>
    <t>福绵区</t>
  </si>
  <si>
    <t>玉林市县级小计</t>
  </si>
  <si>
    <t>容县</t>
  </si>
  <si>
    <t>陆川县</t>
  </si>
  <si>
    <t>博白县</t>
  </si>
  <si>
    <t>兴业县</t>
  </si>
  <si>
    <t>北流市</t>
  </si>
  <si>
    <t>百色市小计</t>
  </si>
  <si>
    <t>百色市本级</t>
  </si>
  <si>
    <t>百色市城区小计</t>
  </si>
  <si>
    <t>右江区</t>
  </si>
  <si>
    <t>田阳区</t>
  </si>
  <si>
    <t>百色市县级小计</t>
  </si>
  <si>
    <t>田东县</t>
  </si>
  <si>
    <t>德保县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</si>
  <si>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</si>
  <si>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</si>
  <si>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</si>
  <si>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</si>
  <si>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</si>
  <si>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</si>
  <si>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</si>
  <si>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平果市</t>
  </si>
  <si>
    <t>贺州市小计</t>
  </si>
  <si>
    <t>贺州市本级</t>
  </si>
  <si>
    <t>贺州市城区小计</t>
  </si>
  <si>
    <t>八步区</t>
  </si>
  <si>
    <t>平桂区</t>
  </si>
  <si>
    <t>贺州市县级小计</t>
  </si>
  <si>
    <t>昭平县</t>
  </si>
  <si>
    <t>钟山县</t>
  </si>
  <si>
    <t>富川瑶族自治县</t>
  </si>
  <si>
    <t>河池市小计</t>
  </si>
  <si>
    <t>河池市本级</t>
  </si>
  <si>
    <t>河池市城区小计</t>
  </si>
  <si>
    <t>金城江区</t>
  </si>
  <si>
    <t>宜州区</t>
  </si>
  <si>
    <t>河池市县级小计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</si>
  <si>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</si>
  <si>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</si>
  <si>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</si>
  <si>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</si>
  <si>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</si>
  <si>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</si>
  <si>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</si>
  <si>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</si>
  <si>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</si>
  <si>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来宾市小计</t>
  </si>
  <si>
    <t>来宾市本级</t>
  </si>
  <si>
    <t>来宾市城区小计</t>
  </si>
  <si>
    <t>兴宾区</t>
  </si>
  <si>
    <t>来宾市县级小计</t>
  </si>
  <si>
    <t>忻城县</t>
  </si>
  <si>
    <t>象州县</t>
  </si>
  <si>
    <t>武宣县</t>
  </si>
  <si>
    <t>金秀瑶族自治县</t>
  </si>
  <si>
    <t>合山市</t>
  </si>
  <si>
    <t>崇左市小计</t>
  </si>
  <si>
    <t>崇左市本级</t>
  </si>
  <si>
    <t>崇左市城区小计</t>
  </si>
  <si>
    <t>江州区</t>
  </si>
  <si>
    <t>崇左市县级小计</t>
  </si>
  <si>
    <t>扶绥县</t>
  </si>
  <si>
    <t>宁明县</t>
  </si>
  <si>
    <t>龙州县</t>
  </si>
  <si>
    <t>大新县</t>
  </si>
  <si>
    <t>天等县</t>
  </si>
  <si>
    <t>凭祥市</t>
  </si>
</sst>
</file>

<file path=xl/styles.xml><?xml version="1.0" encoding="utf-8"?>
<styleSheet xmlns="http://schemas.openxmlformats.org/spreadsheetml/2006/main">
  <numFmts count="7">
    <numFmt numFmtId="176" formatCode="#,##0.000_ ;[Red]\-#,##0.000_;;"/>
    <numFmt numFmtId="42" formatCode="_ &quot;￥&quot;* #,##0_ ;_ &quot;￥&quot;* \-#,##0_ ;_ &quot;￥&quot;* &quot;-&quot;_ ;_ @_ "/>
    <numFmt numFmtId="177" formatCode="_ * #,##0.0000_ ;_ * \-#,##0.0000_ ;_ * &quot;-&quot;??.00_ ;_ @_ "/>
    <numFmt numFmtId="43" formatCode="_ * #,##0.00_ ;_ * \-#,##0.00_ ;_ * &quot;-&quot;??_ ;_ @_ "/>
    <numFmt numFmtId="41" formatCode="_ * #,##0_ ;_ * \-#,##0_ ;_ * &quot;-&quot;_ ;_ @_ "/>
    <numFmt numFmtId="178" formatCode="#,##0.00_ ;[Red]\-#,##0.00_;;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_GBK"/>
      <charset val="134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Times New Roman"/>
      <charset val="0"/>
    </font>
    <font>
      <b/>
      <sz val="10"/>
      <color theme="1"/>
      <name val="Times New Roman"/>
      <charset val="0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0" fillId="18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0" fontId="23" fillId="15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5" fillId="32" borderId="15" applyNumberFormat="false" applyAlignment="false" applyProtection="false">
      <alignment vertical="center"/>
    </xf>
    <xf numFmtId="0" fontId="16" fillId="15" borderId="11" applyNumberFormat="false" applyAlignment="false" applyProtection="false">
      <alignment vertical="center"/>
    </xf>
    <xf numFmtId="0" fontId="19" fillId="24" borderId="12" applyNumberFormat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0" fillId="26" borderId="13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</cellStyleXfs>
  <cellXfs count="33">
    <xf numFmtId="0" fontId="0" fillId="0" borderId="0" xfId="0" applyAlignment="true">
      <alignment vertical="center"/>
    </xf>
    <xf numFmtId="0" fontId="0" fillId="0" borderId="0" xfId="0" applyProtection="true">
      <alignment vertical="center"/>
      <protection locked="false"/>
    </xf>
    <xf numFmtId="0" fontId="1" fillId="0" borderId="0" xfId="0" applyFont="true" applyProtection="true">
      <alignment vertical="center"/>
    </xf>
    <xf numFmtId="0" fontId="2" fillId="0" borderId="0" xfId="0" applyFont="true" applyProtection="true">
      <alignment vertical="center"/>
    </xf>
    <xf numFmtId="0" fontId="3" fillId="0" borderId="0" xfId="0" applyFont="true" applyAlignment="true" applyProtection="true">
      <alignment horizontal="center" vertical="center" wrapText="true"/>
    </xf>
    <xf numFmtId="0" fontId="4" fillId="0" borderId="1" xfId="0" applyFont="true" applyBorder="true" applyAlignment="true" applyProtection="true">
      <alignment horizontal="left" vertical="center" wrapText="true"/>
    </xf>
    <xf numFmtId="0" fontId="4" fillId="2" borderId="1" xfId="0" applyFont="true" applyFill="true" applyBorder="true" applyAlignment="true" applyProtection="true">
      <alignment horizontal="center" vertical="center"/>
    </xf>
    <xf numFmtId="0" fontId="5" fillId="0" borderId="2" xfId="0" applyFont="true" applyBorder="true" applyAlignment="true" applyProtection="true">
      <alignment horizontal="center" vertical="center"/>
    </xf>
    <xf numFmtId="0" fontId="5" fillId="0" borderId="3" xfId="0" applyFont="true" applyBorder="true" applyAlignment="true" applyProtection="true">
      <alignment horizontal="center" vertical="center"/>
    </xf>
    <xf numFmtId="0" fontId="5" fillId="0" borderId="2" xfId="0" applyFont="true" applyBorder="true" applyAlignment="true" applyProtection="true">
      <alignment horizontal="center" vertical="center" wrapText="true"/>
    </xf>
    <xf numFmtId="0" fontId="5" fillId="0" borderId="3" xfId="0" applyFont="true" applyBorder="true" applyAlignment="true" applyProtection="true">
      <alignment horizontal="center" vertical="center"/>
    </xf>
    <xf numFmtId="0" fontId="5" fillId="0" borderId="1" xfId="0" applyFont="true" applyBorder="true" applyAlignment="true" applyProtection="true">
      <alignment horizontal="center" vertical="center" wrapText="true"/>
    </xf>
    <xf numFmtId="0" fontId="4" fillId="2" borderId="1" xfId="0" applyFont="true" applyFill="true" applyBorder="true" applyProtection="true">
      <alignment vertical="center"/>
    </xf>
    <xf numFmtId="178" fontId="6" fillId="2" borderId="1" xfId="0" applyNumberFormat="true" applyFont="true" applyFill="true" applyBorder="true" applyAlignment="true" applyProtection="true">
      <alignment vertical="center"/>
    </xf>
    <xf numFmtId="176" fontId="7" fillId="2" borderId="1" xfId="0" applyNumberFormat="true" applyFont="true" applyFill="true" applyBorder="true" applyAlignment="true" applyProtection="true">
      <alignment vertical="center"/>
    </xf>
    <xf numFmtId="178" fontId="7" fillId="2" borderId="1" xfId="0" applyNumberFormat="true" applyFont="true" applyFill="true" applyBorder="true" applyAlignment="true" applyProtection="true">
      <alignment vertical="center"/>
    </xf>
    <xf numFmtId="0" fontId="4" fillId="0" borderId="1" xfId="0" applyFont="true" applyBorder="true" applyAlignment="true" applyProtection="true">
      <alignment horizontal="left" vertical="center" indent="1"/>
    </xf>
    <xf numFmtId="176" fontId="7" fillId="0" borderId="1" xfId="0" applyNumberFormat="true" applyFont="true" applyFill="true" applyBorder="true" applyAlignment="true" applyProtection="true">
      <alignment vertical="center"/>
    </xf>
    <xf numFmtId="178" fontId="7" fillId="0" borderId="1" xfId="0" applyNumberFormat="true" applyFont="true" applyFill="true" applyBorder="true" applyAlignment="true" applyProtection="true">
      <alignment vertical="center"/>
    </xf>
    <xf numFmtId="0" fontId="4" fillId="2" borderId="1" xfId="0" applyFont="true" applyFill="true" applyBorder="true" applyAlignment="true" applyProtection="true">
      <alignment horizontal="left" vertical="center" indent="1"/>
    </xf>
    <xf numFmtId="0" fontId="2" fillId="0" borderId="1" xfId="0" applyFont="true" applyBorder="true" applyAlignment="true" applyProtection="true">
      <alignment horizontal="left" vertical="center" indent="2"/>
    </xf>
    <xf numFmtId="0" fontId="5" fillId="0" borderId="4" xfId="0" applyFont="true" applyBorder="true" applyAlignment="true" applyProtection="true">
      <alignment horizontal="center" vertical="center"/>
    </xf>
    <xf numFmtId="0" fontId="5" fillId="0" borderId="2" xfId="0" applyFont="true" applyBorder="true" applyAlignment="true" applyProtection="true">
      <alignment horizontal="center" vertical="center" wrapText="true"/>
    </xf>
    <xf numFmtId="0" fontId="5" fillId="0" borderId="1" xfId="0" applyFont="true" applyBorder="true" applyAlignment="true" applyProtection="true">
      <alignment vertical="center" wrapText="true"/>
    </xf>
    <xf numFmtId="0" fontId="5" fillId="0" borderId="4" xfId="0" applyFont="true" applyBorder="true" applyAlignment="true" applyProtection="true">
      <alignment horizontal="center" vertical="center"/>
    </xf>
    <xf numFmtId="0" fontId="5" fillId="0" borderId="1" xfId="0" applyFont="true" applyBorder="true" applyAlignment="true" applyProtection="true">
      <alignment horizontal="center" vertical="center"/>
    </xf>
    <xf numFmtId="0" fontId="5" fillId="2" borderId="5" xfId="0" applyFont="true" applyFill="true" applyBorder="true" applyAlignment="true" applyProtection="true">
      <alignment horizontal="center" vertical="center" wrapText="true"/>
    </xf>
    <xf numFmtId="0" fontId="5" fillId="2" borderId="6" xfId="0" applyFont="true" applyFill="true" applyBorder="true" applyAlignment="true" applyProtection="true">
      <alignment horizontal="center" vertical="center" wrapText="true"/>
    </xf>
    <xf numFmtId="0" fontId="2" fillId="0" borderId="0" xfId="0" applyFont="true" applyAlignment="true" applyProtection="true">
      <alignment horizontal="right" vertical="center"/>
    </xf>
    <xf numFmtId="0" fontId="5" fillId="0" borderId="4" xfId="0" applyFont="true" applyBorder="true" applyAlignment="true" applyProtection="true">
      <alignment horizontal="center" vertical="center" wrapText="true"/>
    </xf>
    <xf numFmtId="0" fontId="5" fillId="0" borderId="5" xfId="0" applyFont="true" applyBorder="true" applyAlignment="true" applyProtection="true">
      <alignment horizontal="center" vertical="center" wrapText="true"/>
    </xf>
    <xf numFmtId="0" fontId="5" fillId="0" borderId="7" xfId="0" applyFont="true" applyBorder="true" applyAlignment="true" applyProtection="true">
      <alignment horizontal="center" vertical="center" wrapText="true"/>
    </xf>
    <xf numFmtId="177" fontId="7" fillId="0" borderId="0" xfId="0" applyNumberFormat="true" applyFont="true" applyProtection="true">
      <alignment vertical="center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635</xdr:colOff>
      <xdr:row>3</xdr:row>
      <xdr:rowOff>9525</xdr:rowOff>
    </xdr:from>
    <xdr:to>
      <xdr:col>1</xdr:col>
      <xdr:colOff>9525</xdr:colOff>
      <xdr:row>5</xdr:row>
      <xdr:rowOff>752475</xdr:rowOff>
    </xdr:to>
    <xdr:cxnSp>
      <xdr:nvCxnSpPr>
        <xdr:cNvPr id="2" name="直接连接符 2"/>
        <xdr:cNvCxnSpPr/>
      </xdr:nvCxnSpPr>
      <xdr:spPr>
        <a:xfrm>
          <a:off x="635" y="931545"/>
          <a:ext cx="1866265" cy="132842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19050</xdr:colOff>
      <xdr:row>3</xdr:row>
      <xdr:rowOff>28575</xdr:rowOff>
    </xdr:from>
    <xdr:to>
      <xdr:col>0</xdr:col>
      <xdr:colOff>1838325</xdr:colOff>
      <xdr:row>4</xdr:row>
      <xdr:rowOff>28575</xdr:rowOff>
    </xdr:to>
    <xdr:cxnSp>
      <xdr:nvCxnSpPr>
        <xdr:cNvPr id="3" name="直接连接符 3"/>
        <xdr:cNvCxnSpPr/>
      </xdr:nvCxnSpPr>
      <xdr:spPr>
        <a:xfrm>
          <a:off x="19050" y="950595"/>
          <a:ext cx="1819275" cy="25527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1"/>
        </a:lnRef>
        <a:fillRef idx="0">
          <a:srgbClr val="FFFFFF"/>
        </a:fillRef>
        <a:effectRef idx="0">
          <a:srgbClr val="FFFFFF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177"/>
  <sheetViews>
    <sheetView tabSelected="1" view="pageBreakPreview" zoomScaleNormal="100" zoomScaleSheetLayoutView="100" workbookViewId="0">
      <pane xSplit="1" ySplit="7" topLeftCell="B8" activePane="bottomRight" state="frozen"/>
      <selection/>
      <selection pane="topRight"/>
      <selection pane="bottomLeft"/>
      <selection pane="bottomRight" activeCell="E8" sqref="E8"/>
    </sheetView>
  </sheetViews>
  <sheetFormatPr defaultColWidth="9" defaultRowHeight="20.1" customHeight="true"/>
  <cols>
    <col min="1" max="1" width="24.375" style="1" customWidth="true"/>
    <col min="2" max="2" width="12.5" style="1" customWidth="true"/>
    <col min="3" max="3" width="11.25" style="1" customWidth="true"/>
    <col min="4" max="4" width="10" style="1" customWidth="true"/>
    <col min="5" max="5" width="9.125" style="1" customWidth="true"/>
    <col min="6" max="6" width="10.125" style="1" customWidth="true"/>
    <col min="7" max="10" width="9.125" style="1" customWidth="true"/>
    <col min="11" max="11" width="11.625" style="1" customWidth="true"/>
    <col min="12" max="12" width="11.375" style="1" customWidth="true"/>
    <col min="13" max="13" width="13.25" style="1" customWidth="true"/>
    <col min="14" max="14" width="9.125" style="1" customWidth="true"/>
    <col min="15" max="15" width="11.875" style="1" customWidth="true"/>
    <col min="16" max="16" width="10.875" style="1"/>
    <col min="17" max="16384" width="9" style="1"/>
  </cols>
  <sheetData>
    <row r="1" ht="18.75" customHeight="true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5.1" customHeight="true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18.75" customHeight="true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8" t="s">
        <v>2</v>
      </c>
    </row>
    <row r="4" customHeight="true" spans="1:15">
      <c r="A4" s="5" t="s">
        <v>3</v>
      </c>
      <c r="B4" s="6" t="s">
        <v>4</v>
      </c>
      <c r="C4" s="7" t="s">
        <v>5</v>
      </c>
      <c r="D4" s="8"/>
      <c r="E4" s="8"/>
      <c r="F4" s="8"/>
      <c r="G4" s="8"/>
      <c r="H4" s="8"/>
      <c r="I4" s="8"/>
      <c r="J4" s="8"/>
      <c r="K4" s="24"/>
      <c r="L4" s="25" t="s">
        <v>6</v>
      </c>
      <c r="M4" s="25"/>
      <c r="N4" s="25"/>
      <c r="O4" s="25"/>
    </row>
    <row r="5" ht="26" customHeight="true" spans="1:15">
      <c r="A5" s="5"/>
      <c r="B5" s="6"/>
      <c r="C5" s="9" t="s">
        <v>7</v>
      </c>
      <c r="D5" s="10"/>
      <c r="E5" s="10"/>
      <c r="F5" s="10"/>
      <c r="G5" s="10"/>
      <c r="H5" s="21"/>
      <c r="I5" s="11" t="s">
        <v>8</v>
      </c>
      <c r="J5" s="11" t="s">
        <v>9</v>
      </c>
      <c r="K5" s="26" t="s">
        <v>10</v>
      </c>
      <c r="L5" s="22" t="s">
        <v>11</v>
      </c>
      <c r="M5" s="29"/>
      <c r="N5" s="30" t="s">
        <v>12</v>
      </c>
      <c r="O5" s="26" t="s">
        <v>10</v>
      </c>
    </row>
    <row r="6" ht="60" spans="1:15">
      <c r="A6" s="5"/>
      <c r="B6" s="6"/>
      <c r="C6" s="11" t="s">
        <v>13</v>
      </c>
      <c r="D6" s="11" t="s">
        <v>14</v>
      </c>
      <c r="E6" s="11" t="s">
        <v>15</v>
      </c>
      <c r="F6" s="11" t="s">
        <v>16</v>
      </c>
      <c r="G6" s="22" t="s">
        <v>17</v>
      </c>
      <c r="H6" s="23" t="s">
        <v>18</v>
      </c>
      <c r="I6" s="11"/>
      <c r="J6" s="11"/>
      <c r="K6" s="27"/>
      <c r="L6" s="11" t="s">
        <v>19</v>
      </c>
      <c r="M6" s="11" t="s">
        <v>20</v>
      </c>
      <c r="N6" s="31"/>
      <c r="O6" s="27"/>
    </row>
    <row r="7" customHeight="true" spans="1:16">
      <c r="A7" s="12" t="s">
        <v>21</v>
      </c>
      <c r="B7" s="13">
        <f t="shared" ref="B7:O7" si="0">SUM(B11,B27,B41,B62,B73,B81,B89,B97,B106,B117,B133,B142,B157,B167)</f>
        <v>17936</v>
      </c>
      <c r="C7" s="13">
        <f t="shared" si="0"/>
        <v>2872.8</v>
      </c>
      <c r="D7" s="13">
        <f t="shared" si="0"/>
        <v>1895</v>
      </c>
      <c r="E7" s="13">
        <f t="shared" si="0"/>
        <v>118.2</v>
      </c>
      <c r="F7" s="13">
        <f t="shared" si="0"/>
        <v>171.6</v>
      </c>
      <c r="G7" s="13">
        <f t="shared" si="0"/>
        <v>139.4</v>
      </c>
      <c r="H7" s="13">
        <f t="shared" si="0"/>
        <v>400</v>
      </c>
      <c r="I7" s="13">
        <f t="shared" si="0"/>
        <v>825</v>
      </c>
      <c r="J7" s="13">
        <f t="shared" si="0"/>
        <v>900</v>
      </c>
      <c r="K7" s="13">
        <f t="shared" si="0"/>
        <v>7322</v>
      </c>
      <c r="L7" s="13">
        <f t="shared" si="0"/>
        <v>9685.6</v>
      </c>
      <c r="M7" s="13">
        <f t="shared" si="0"/>
        <v>128.4</v>
      </c>
      <c r="N7" s="13">
        <f t="shared" si="0"/>
        <v>800</v>
      </c>
      <c r="O7" s="13">
        <f t="shared" si="0"/>
        <v>10614</v>
      </c>
      <c r="P7" s="32"/>
    </row>
    <row r="8" customHeight="true" spans="1:15">
      <c r="A8" s="12" t="s">
        <v>22</v>
      </c>
      <c r="B8" s="14">
        <f>SUM(B12,B28,B42,B63,B74,B82,B90,B98,B107,B118,B134,B143,B158,B168)</f>
        <v>311</v>
      </c>
      <c r="C8" s="14">
        <f t="shared" ref="C8:K8" si="1">SUM(C12,C28,C42,C63,C74,C82,C90,C98,C107,C118,C134,C143,C158,C168)</f>
        <v>0</v>
      </c>
      <c r="D8" s="15">
        <f t="shared" si="1"/>
        <v>0</v>
      </c>
      <c r="E8" s="15">
        <f t="shared" si="1"/>
        <v>0</v>
      </c>
      <c r="F8" s="15">
        <f t="shared" si="1"/>
        <v>171.6</v>
      </c>
      <c r="G8" s="15">
        <f t="shared" si="1"/>
        <v>139.4</v>
      </c>
      <c r="H8" s="15">
        <f t="shared" si="1"/>
        <v>0</v>
      </c>
      <c r="I8" s="15">
        <f t="shared" si="1"/>
        <v>0</v>
      </c>
      <c r="J8" s="15">
        <f t="shared" si="1"/>
        <v>0</v>
      </c>
      <c r="K8" s="14">
        <f t="shared" si="1"/>
        <v>311</v>
      </c>
      <c r="L8" s="15">
        <f t="shared" ref="L8:O9" si="2">SUM(L12,L28,L42,L63,L74,L82,L90,L98,L107,L118,L134,L143,L158,L168)</f>
        <v>0</v>
      </c>
      <c r="M8" s="15">
        <f t="shared" si="2"/>
        <v>0</v>
      </c>
      <c r="N8" s="15">
        <f t="shared" si="2"/>
        <v>0</v>
      </c>
      <c r="O8" s="15">
        <f t="shared" si="2"/>
        <v>0</v>
      </c>
    </row>
    <row r="9" customHeight="true" spans="1:15">
      <c r="A9" s="12" t="s">
        <v>23</v>
      </c>
      <c r="B9" s="14">
        <f>SUM(B13,B29,B43,B64,B75,B83,B91,B99,B108,B119,B135,B144,B159,B169)</f>
        <v>7097.356</v>
      </c>
      <c r="C9" s="14">
        <f t="shared" ref="C9:K9" si="3">SUM(C13,C29,C43,C64,C75,C83,C91,C99,C108,C119,C135,C144,C159,C169)</f>
        <v>889.086</v>
      </c>
      <c r="D9" s="15">
        <f t="shared" si="3"/>
        <v>855</v>
      </c>
      <c r="E9" s="15">
        <f t="shared" si="3"/>
        <v>57.96</v>
      </c>
      <c r="F9" s="15">
        <f t="shared" si="3"/>
        <v>0</v>
      </c>
      <c r="G9" s="15">
        <f t="shared" si="3"/>
        <v>0</v>
      </c>
      <c r="H9" s="15">
        <f t="shared" si="3"/>
        <v>247.6</v>
      </c>
      <c r="I9" s="15">
        <f t="shared" si="3"/>
        <v>253.05</v>
      </c>
      <c r="J9" s="15">
        <f t="shared" si="3"/>
        <v>278.1</v>
      </c>
      <c r="K9" s="14">
        <f t="shared" si="3"/>
        <v>2580.796</v>
      </c>
      <c r="L9" s="15">
        <f t="shared" si="2"/>
        <v>4298</v>
      </c>
      <c r="M9" s="15">
        <f t="shared" si="2"/>
        <v>53.76</v>
      </c>
      <c r="N9" s="15">
        <f t="shared" si="2"/>
        <v>164.8</v>
      </c>
      <c r="O9" s="15">
        <f t="shared" si="2"/>
        <v>4516.56</v>
      </c>
    </row>
    <row r="10" customHeight="true" spans="1:15">
      <c r="A10" s="12" t="s">
        <v>24</v>
      </c>
      <c r="B10" s="14">
        <f>SUM(B21,B35,B50,B68,B79,B86,B94,B103,B111,B122,B138,B147,B161,B171)</f>
        <v>10527.644</v>
      </c>
      <c r="C10" s="14">
        <f t="shared" ref="C10:O10" si="4">SUM(C21,C35,C50,C68,C79,C86,C94,C103,C111,C122,C138,C147,C161,C171)</f>
        <v>1983.714</v>
      </c>
      <c r="D10" s="15">
        <f t="shared" si="4"/>
        <v>1040</v>
      </c>
      <c r="E10" s="15">
        <f t="shared" si="4"/>
        <v>60.24</v>
      </c>
      <c r="F10" s="15">
        <f t="shared" si="4"/>
        <v>0</v>
      </c>
      <c r="G10" s="15">
        <f t="shared" si="4"/>
        <v>0</v>
      </c>
      <c r="H10" s="15">
        <f t="shared" si="4"/>
        <v>152.4</v>
      </c>
      <c r="I10" s="15">
        <f t="shared" si="4"/>
        <v>571.95</v>
      </c>
      <c r="J10" s="15">
        <f t="shared" si="4"/>
        <v>621.9</v>
      </c>
      <c r="K10" s="14">
        <f t="shared" si="4"/>
        <v>4430.204</v>
      </c>
      <c r="L10" s="15">
        <f t="shared" si="4"/>
        <v>5387.6</v>
      </c>
      <c r="M10" s="15">
        <f t="shared" si="4"/>
        <v>74.64</v>
      </c>
      <c r="N10" s="15">
        <f t="shared" si="4"/>
        <v>635.2</v>
      </c>
      <c r="O10" s="15">
        <f t="shared" si="4"/>
        <v>6097.44</v>
      </c>
    </row>
    <row r="11" customHeight="true" spans="1:16">
      <c r="A11" s="12" t="s">
        <v>25</v>
      </c>
      <c r="B11" s="14">
        <f>SUM(B12,B13,B21)</f>
        <v>3097.641</v>
      </c>
      <c r="C11" s="14">
        <f t="shared" ref="C11:O11" si="5">SUM(C12,C13,C21)</f>
        <v>295.431</v>
      </c>
      <c r="D11" s="15">
        <f t="shared" si="5"/>
        <v>355</v>
      </c>
      <c r="E11" s="15">
        <f t="shared" si="5"/>
        <v>34.2</v>
      </c>
      <c r="F11" s="15">
        <f t="shared" si="5"/>
        <v>171.6</v>
      </c>
      <c r="G11" s="15">
        <f t="shared" si="5"/>
        <v>108.3</v>
      </c>
      <c r="H11" s="15">
        <f t="shared" si="5"/>
        <v>52</v>
      </c>
      <c r="I11" s="15">
        <f t="shared" si="5"/>
        <v>99.3</v>
      </c>
      <c r="J11" s="15">
        <f t="shared" si="5"/>
        <v>112.05</v>
      </c>
      <c r="K11" s="14">
        <f t="shared" si="5"/>
        <v>1227.881</v>
      </c>
      <c r="L11" s="15">
        <f t="shared" si="5"/>
        <v>1742</v>
      </c>
      <c r="M11" s="15">
        <f t="shared" si="5"/>
        <v>20.16</v>
      </c>
      <c r="N11" s="15">
        <f t="shared" si="5"/>
        <v>107.6</v>
      </c>
      <c r="O11" s="15">
        <f t="shared" si="5"/>
        <v>1869.76</v>
      </c>
      <c r="P11" s="32"/>
    </row>
    <row r="12" customHeight="true" spans="1:15">
      <c r="A12" s="16" t="s">
        <v>26</v>
      </c>
      <c r="B12" s="14">
        <f>SUM(C12:O12)/2</f>
        <v>279.9</v>
      </c>
      <c r="C12" s="17">
        <v>0</v>
      </c>
      <c r="D12" s="18">
        <v>0</v>
      </c>
      <c r="E12" s="18">
        <v>0</v>
      </c>
      <c r="F12" s="18">
        <v>171.6</v>
      </c>
      <c r="G12" s="18">
        <v>108.3</v>
      </c>
      <c r="H12" s="18">
        <v>0</v>
      </c>
      <c r="I12" s="18">
        <v>0</v>
      </c>
      <c r="J12" s="18">
        <v>0</v>
      </c>
      <c r="K12" s="14">
        <f>SUM(C12:J12)</f>
        <v>279.9</v>
      </c>
      <c r="L12" s="18">
        <v>0</v>
      </c>
      <c r="M12" s="18">
        <v>0</v>
      </c>
      <c r="N12" s="18">
        <v>0</v>
      </c>
      <c r="O12" s="15">
        <f>SUM(L12:N12)</f>
        <v>0</v>
      </c>
    </row>
    <row r="13" customHeight="true" spans="1:15">
      <c r="A13" s="19" t="s">
        <v>27</v>
      </c>
      <c r="B13" s="14">
        <f>SUM(B14:B20)</f>
        <v>1707.086</v>
      </c>
      <c r="C13" s="14">
        <f t="shared" ref="C13:O13" si="6">SUM(C14:C20)</f>
        <v>157.776</v>
      </c>
      <c r="D13" s="15">
        <f t="shared" si="6"/>
        <v>230</v>
      </c>
      <c r="E13" s="15">
        <f t="shared" si="6"/>
        <v>25.2</v>
      </c>
      <c r="F13" s="15">
        <f t="shared" si="6"/>
        <v>0</v>
      </c>
      <c r="G13" s="15">
        <f t="shared" si="6"/>
        <v>0</v>
      </c>
      <c r="H13" s="15">
        <f t="shared" si="6"/>
        <v>37.2</v>
      </c>
      <c r="I13" s="15">
        <f t="shared" si="6"/>
        <v>47.55</v>
      </c>
      <c r="J13" s="15">
        <f t="shared" si="6"/>
        <v>50.4</v>
      </c>
      <c r="K13" s="14">
        <f t="shared" si="6"/>
        <v>548.126</v>
      </c>
      <c r="L13" s="15">
        <f t="shared" si="6"/>
        <v>1102</v>
      </c>
      <c r="M13" s="15">
        <f t="shared" si="6"/>
        <v>14.16</v>
      </c>
      <c r="N13" s="15">
        <f t="shared" si="6"/>
        <v>42.8</v>
      </c>
      <c r="O13" s="15">
        <f t="shared" si="6"/>
        <v>1158.96</v>
      </c>
    </row>
    <row r="14" customHeight="true" spans="1:15">
      <c r="A14" s="20" t="s">
        <v>28</v>
      </c>
      <c r="B14" s="14">
        <f t="shared" ref="B14:B20" si="7">SUM(C14:O14)/2</f>
        <v>177.239</v>
      </c>
      <c r="C14" s="17">
        <v>19.969</v>
      </c>
      <c r="D14" s="18">
        <v>26</v>
      </c>
      <c r="E14" s="18">
        <v>1.2</v>
      </c>
      <c r="F14" s="18">
        <v>0</v>
      </c>
      <c r="G14" s="18">
        <v>0</v>
      </c>
      <c r="H14" s="18">
        <v>0.9</v>
      </c>
      <c r="I14" s="18">
        <v>5.1</v>
      </c>
      <c r="J14" s="18">
        <v>4.95</v>
      </c>
      <c r="K14" s="14">
        <f t="shared" ref="K14:K20" si="8">SUM(C14:J14)</f>
        <v>58.119</v>
      </c>
      <c r="L14" s="18">
        <v>114</v>
      </c>
      <c r="M14" s="18">
        <v>0.72</v>
      </c>
      <c r="N14" s="18">
        <v>4.4</v>
      </c>
      <c r="O14" s="15">
        <f t="shared" ref="O14:O20" si="9">SUM(L14:N14)</f>
        <v>119.12</v>
      </c>
    </row>
    <row r="15" customHeight="true" spans="1:15">
      <c r="A15" s="20" t="s">
        <v>29</v>
      </c>
      <c r="B15" s="14">
        <f t="shared" si="7"/>
        <v>370.97</v>
      </c>
      <c r="C15" s="17">
        <v>24.32</v>
      </c>
      <c r="D15" s="18">
        <v>53</v>
      </c>
      <c r="E15" s="18">
        <v>1.92</v>
      </c>
      <c r="F15" s="18">
        <v>0</v>
      </c>
      <c r="G15" s="18">
        <v>0</v>
      </c>
      <c r="H15" s="18">
        <v>27.2</v>
      </c>
      <c r="I15" s="18">
        <v>6.75</v>
      </c>
      <c r="J15" s="18">
        <v>6.9</v>
      </c>
      <c r="K15" s="14">
        <f t="shared" si="8"/>
        <v>120.09</v>
      </c>
      <c r="L15" s="18">
        <v>244</v>
      </c>
      <c r="M15" s="18">
        <v>1.68</v>
      </c>
      <c r="N15" s="18">
        <v>5.2</v>
      </c>
      <c r="O15" s="15">
        <f t="shared" si="9"/>
        <v>250.88</v>
      </c>
    </row>
    <row r="16" customHeight="true" spans="1:15">
      <c r="A16" s="20" t="s">
        <v>30</v>
      </c>
      <c r="B16" s="14">
        <f t="shared" si="7"/>
        <v>287.701</v>
      </c>
      <c r="C16" s="17">
        <v>25.631</v>
      </c>
      <c r="D16" s="18">
        <v>40</v>
      </c>
      <c r="E16" s="18">
        <v>5.04</v>
      </c>
      <c r="F16" s="18">
        <v>0</v>
      </c>
      <c r="G16" s="18">
        <v>0</v>
      </c>
      <c r="H16" s="18">
        <v>1.4</v>
      </c>
      <c r="I16" s="18">
        <v>6.3</v>
      </c>
      <c r="J16" s="18">
        <v>5.25</v>
      </c>
      <c r="K16" s="14">
        <f t="shared" si="8"/>
        <v>83.621</v>
      </c>
      <c r="L16" s="18">
        <v>198</v>
      </c>
      <c r="M16" s="18">
        <v>1.68</v>
      </c>
      <c r="N16" s="18">
        <v>4.4</v>
      </c>
      <c r="O16" s="15">
        <f t="shared" si="9"/>
        <v>204.08</v>
      </c>
    </row>
    <row r="17" customHeight="true" spans="1:15">
      <c r="A17" s="20" t="s">
        <v>31</v>
      </c>
      <c r="B17" s="14">
        <f t="shared" si="7"/>
        <v>399.34</v>
      </c>
      <c r="C17" s="17">
        <v>26.6</v>
      </c>
      <c r="D17" s="18">
        <v>58</v>
      </c>
      <c r="E17" s="18">
        <v>7.92</v>
      </c>
      <c r="F17" s="18">
        <v>0</v>
      </c>
      <c r="G17" s="18">
        <v>0</v>
      </c>
      <c r="H17" s="18">
        <v>2.7</v>
      </c>
      <c r="I17" s="18">
        <v>8.7</v>
      </c>
      <c r="J17" s="18">
        <v>9.9</v>
      </c>
      <c r="K17" s="14">
        <f t="shared" si="8"/>
        <v>113.82</v>
      </c>
      <c r="L17" s="18">
        <v>274</v>
      </c>
      <c r="M17" s="18">
        <v>3.12</v>
      </c>
      <c r="N17" s="18">
        <v>8.4</v>
      </c>
      <c r="O17" s="15">
        <f t="shared" si="9"/>
        <v>285.52</v>
      </c>
    </row>
    <row r="18" customHeight="true" spans="1:15">
      <c r="A18" s="20" t="s">
        <v>32</v>
      </c>
      <c r="B18" s="14">
        <f t="shared" si="7"/>
        <v>189.843</v>
      </c>
      <c r="C18" s="17">
        <v>21.413</v>
      </c>
      <c r="D18" s="18">
        <v>23</v>
      </c>
      <c r="E18" s="18">
        <v>5.04</v>
      </c>
      <c r="F18" s="18">
        <v>0</v>
      </c>
      <c r="G18" s="18">
        <v>0</v>
      </c>
      <c r="H18" s="18">
        <v>0.9</v>
      </c>
      <c r="I18" s="18">
        <v>5.4</v>
      </c>
      <c r="J18" s="18">
        <v>5.85</v>
      </c>
      <c r="K18" s="14">
        <f t="shared" si="8"/>
        <v>61.603</v>
      </c>
      <c r="L18" s="18">
        <v>118</v>
      </c>
      <c r="M18" s="18">
        <v>2.64</v>
      </c>
      <c r="N18" s="18">
        <v>7.6</v>
      </c>
      <c r="O18" s="15">
        <f t="shared" si="9"/>
        <v>128.24</v>
      </c>
    </row>
    <row r="19" customHeight="true" spans="1:15">
      <c r="A19" s="20" t="s">
        <v>33</v>
      </c>
      <c r="B19" s="14">
        <f t="shared" si="7"/>
        <v>140.137</v>
      </c>
      <c r="C19" s="17">
        <v>19.437</v>
      </c>
      <c r="D19" s="18">
        <v>15</v>
      </c>
      <c r="E19" s="18">
        <v>1.92</v>
      </c>
      <c r="F19" s="18">
        <v>0</v>
      </c>
      <c r="G19" s="18">
        <v>0</v>
      </c>
      <c r="H19" s="18">
        <v>1.3</v>
      </c>
      <c r="I19" s="18">
        <v>6.3</v>
      </c>
      <c r="J19" s="18">
        <v>6.9</v>
      </c>
      <c r="K19" s="14">
        <f t="shared" si="8"/>
        <v>50.857</v>
      </c>
      <c r="L19" s="18">
        <v>84</v>
      </c>
      <c r="M19" s="18">
        <v>2.88</v>
      </c>
      <c r="N19" s="18">
        <v>2.4</v>
      </c>
      <c r="O19" s="15">
        <f t="shared" si="9"/>
        <v>89.28</v>
      </c>
    </row>
    <row r="20" customHeight="true" spans="1:15">
      <c r="A20" s="20" t="s">
        <v>34</v>
      </c>
      <c r="B20" s="14">
        <f t="shared" si="7"/>
        <v>141.856</v>
      </c>
      <c r="C20" s="17">
        <v>20.406</v>
      </c>
      <c r="D20" s="18">
        <v>15</v>
      </c>
      <c r="E20" s="18">
        <v>2.16</v>
      </c>
      <c r="F20" s="18">
        <v>0</v>
      </c>
      <c r="G20" s="18">
        <v>0</v>
      </c>
      <c r="H20" s="18">
        <v>2.8</v>
      </c>
      <c r="I20" s="18">
        <v>9</v>
      </c>
      <c r="J20" s="18">
        <v>10.65</v>
      </c>
      <c r="K20" s="14">
        <f t="shared" si="8"/>
        <v>60.016</v>
      </c>
      <c r="L20" s="18">
        <v>70</v>
      </c>
      <c r="M20" s="18">
        <v>1.44</v>
      </c>
      <c r="N20" s="18">
        <v>10.4</v>
      </c>
      <c r="O20" s="15">
        <f t="shared" si="9"/>
        <v>81.84</v>
      </c>
    </row>
    <row r="21" customHeight="true" spans="1:15">
      <c r="A21" s="19" t="s">
        <v>35</v>
      </c>
      <c r="B21" s="14">
        <f>SUM(B22:B26)</f>
        <v>1110.655</v>
      </c>
      <c r="C21" s="14">
        <f t="shared" ref="C21:O21" si="10">SUM(C22:C26)</f>
        <v>137.655</v>
      </c>
      <c r="D21" s="15">
        <f t="shared" si="10"/>
        <v>125</v>
      </c>
      <c r="E21" s="15">
        <f t="shared" si="10"/>
        <v>9</v>
      </c>
      <c r="F21" s="15">
        <f t="shared" si="10"/>
        <v>0</v>
      </c>
      <c r="G21" s="15">
        <f t="shared" si="10"/>
        <v>0</v>
      </c>
      <c r="H21" s="15">
        <f t="shared" si="10"/>
        <v>14.8</v>
      </c>
      <c r="I21" s="15">
        <f t="shared" si="10"/>
        <v>51.75</v>
      </c>
      <c r="J21" s="15">
        <f t="shared" si="10"/>
        <v>61.65</v>
      </c>
      <c r="K21" s="14">
        <f t="shared" si="10"/>
        <v>399.855</v>
      </c>
      <c r="L21" s="15">
        <f t="shared" si="10"/>
        <v>640</v>
      </c>
      <c r="M21" s="15">
        <f t="shared" si="10"/>
        <v>6</v>
      </c>
      <c r="N21" s="15">
        <f t="shared" si="10"/>
        <v>64.8</v>
      </c>
      <c r="O21" s="15">
        <f t="shared" si="10"/>
        <v>710.8</v>
      </c>
    </row>
    <row r="22" customHeight="true" spans="1:15">
      <c r="A22" s="20" t="s">
        <v>36</v>
      </c>
      <c r="B22" s="14">
        <f>SUM(C22:O22)/2</f>
        <v>192.373</v>
      </c>
      <c r="C22" s="17">
        <v>20.843</v>
      </c>
      <c r="D22" s="18">
        <v>25</v>
      </c>
      <c r="E22" s="18">
        <v>4.32</v>
      </c>
      <c r="F22" s="18">
        <v>0</v>
      </c>
      <c r="G22" s="18">
        <v>0</v>
      </c>
      <c r="H22" s="18">
        <v>2.3</v>
      </c>
      <c r="I22" s="18">
        <v>7.65</v>
      </c>
      <c r="J22" s="18">
        <v>9.3</v>
      </c>
      <c r="K22" s="14">
        <f>SUM(C22:J22)</f>
        <v>69.413</v>
      </c>
      <c r="L22" s="18">
        <v>114</v>
      </c>
      <c r="M22" s="18">
        <v>0.96</v>
      </c>
      <c r="N22" s="18">
        <v>8</v>
      </c>
      <c r="O22" s="15">
        <f>SUM(L22:N22)</f>
        <v>122.96</v>
      </c>
    </row>
    <row r="23" customHeight="true" spans="1:15">
      <c r="A23" s="20" t="s">
        <v>37</v>
      </c>
      <c r="B23" s="14">
        <f>SUM(C23:O23)/2</f>
        <v>192.285</v>
      </c>
      <c r="C23" s="17">
        <v>17.385</v>
      </c>
      <c r="D23" s="18">
        <v>23</v>
      </c>
      <c r="E23" s="18">
        <v>2.04</v>
      </c>
      <c r="F23" s="18">
        <v>0</v>
      </c>
      <c r="G23" s="18">
        <v>0</v>
      </c>
      <c r="H23" s="18">
        <v>2.4</v>
      </c>
      <c r="I23" s="18">
        <v>9.45</v>
      </c>
      <c r="J23" s="18">
        <v>10.65</v>
      </c>
      <c r="K23" s="14">
        <f>SUM(C23:J23)</f>
        <v>64.925</v>
      </c>
      <c r="L23" s="18">
        <v>116</v>
      </c>
      <c r="M23" s="18">
        <v>0.96</v>
      </c>
      <c r="N23" s="18">
        <v>10.4</v>
      </c>
      <c r="O23" s="15">
        <f>SUM(L23:N23)</f>
        <v>127.36</v>
      </c>
    </row>
    <row r="24" customHeight="true" spans="1:15">
      <c r="A24" s="20" t="s">
        <v>38</v>
      </c>
      <c r="B24" s="14">
        <f>SUM(C24:O24)/2</f>
        <v>183.142</v>
      </c>
      <c r="C24" s="17">
        <v>21.812</v>
      </c>
      <c r="D24" s="18">
        <v>20</v>
      </c>
      <c r="E24" s="18">
        <v>1.68</v>
      </c>
      <c r="F24" s="18">
        <v>0</v>
      </c>
      <c r="G24" s="18">
        <v>0</v>
      </c>
      <c r="H24" s="18">
        <v>1.9</v>
      </c>
      <c r="I24" s="18">
        <v>8.1</v>
      </c>
      <c r="J24" s="18">
        <v>8.85</v>
      </c>
      <c r="K24" s="14">
        <f>SUM(C24:J24)</f>
        <v>62.342</v>
      </c>
      <c r="L24" s="18">
        <v>100</v>
      </c>
      <c r="M24" s="18">
        <v>1.2</v>
      </c>
      <c r="N24" s="18">
        <v>19.6</v>
      </c>
      <c r="O24" s="15">
        <f>SUM(L24:N24)</f>
        <v>120.8</v>
      </c>
    </row>
    <row r="25" customHeight="true" spans="1:15">
      <c r="A25" s="20" t="s">
        <v>39</v>
      </c>
      <c r="B25" s="14">
        <f>SUM(C25:O25)/2</f>
        <v>283.594</v>
      </c>
      <c r="C25" s="17">
        <v>27.094</v>
      </c>
      <c r="D25" s="18">
        <v>29</v>
      </c>
      <c r="E25" s="18">
        <v>0.72</v>
      </c>
      <c r="F25" s="18">
        <v>0</v>
      </c>
      <c r="G25" s="18">
        <v>0</v>
      </c>
      <c r="H25" s="18">
        <v>3.6</v>
      </c>
      <c r="I25" s="18">
        <v>13.05</v>
      </c>
      <c r="J25" s="18">
        <v>18.45</v>
      </c>
      <c r="K25" s="14">
        <f>SUM(C25:J25)</f>
        <v>91.914</v>
      </c>
      <c r="L25" s="18">
        <v>172</v>
      </c>
      <c r="M25" s="18">
        <v>0.48</v>
      </c>
      <c r="N25" s="18">
        <v>19.2</v>
      </c>
      <c r="O25" s="15">
        <f>SUM(L25:N25)</f>
        <v>191.68</v>
      </c>
    </row>
    <row r="26" customHeight="true" spans="1:15">
      <c r="A26" s="20" t="s">
        <v>40</v>
      </c>
      <c r="B26" s="14">
        <f>SUM(C26:O26)/2</f>
        <v>259.261</v>
      </c>
      <c r="C26" s="17">
        <v>50.521</v>
      </c>
      <c r="D26" s="18">
        <v>28</v>
      </c>
      <c r="E26" s="18">
        <v>0.24</v>
      </c>
      <c r="F26" s="18">
        <v>0</v>
      </c>
      <c r="G26" s="18">
        <v>0</v>
      </c>
      <c r="H26" s="18">
        <v>4.6</v>
      </c>
      <c r="I26" s="18">
        <v>13.5</v>
      </c>
      <c r="J26" s="18">
        <v>14.4</v>
      </c>
      <c r="K26" s="14">
        <f>SUM(C26:J26)</f>
        <v>111.261</v>
      </c>
      <c r="L26" s="18">
        <v>138</v>
      </c>
      <c r="M26" s="18">
        <v>2.4</v>
      </c>
      <c r="N26" s="18">
        <v>7.6</v>
      </c>
      <c r="O26" s="15">
        <f>SUM(L26:N26)</f>
        <v>148</v>
      </c>
    </row>
    <row r="27" customHeight="true" spans="1:16">
      <c r="A27" s="12" t="s">
        <v>41</v>
      </c>
      <c r="B27" s="14">
        <f>SUM(B28,B29,B35)</f>
        <v>1644.93</v>
      </c>
      <c r="C27" s="14">
        <f t="shared" ref="C27:O27" si="11">SUM(C28,C29,C35)</f>
        <v>210.52</v>
      </c>
      <c r="D27" s="15">
        <f t="shared" si="11"/>
        <v>162</v>
      </c>
      <c r="E27" s="15">
        <f t="shared" si="11"/>
        <v>14.64</v>
      </c>
      <c r="F27" s="15">
        <f t="shared" si="11"/>
        <v>0</v>
      </c>
      <c r="G27" s="15">
        <f t="shared" si="11"/>
        <v>31.1</v>
      </c>
      <c r="H27" s="15">
        <f t="shared" si="11"/>
        <v>104.1</v>
      </c>
      <c r="I27" s="15">
        <f t="shared" si="11"/>
        <v>66.75</v>
      </c>
      <c r="J27" s="15">
        <f t="shared" si="11"/>
        <v>63.9</v>
      </c>
      <c r="K27" s="14">
        <f t="shared" si="11"/>
        <v>653.01</v>
      </c>
      <c r="L27" s="15">
        <f t="shared" si="11"/>
        <v>942</v>
      </c>
      <c r="M27" s="15">
        <f t="shared" si="11"/>
        <v>13.92</v>
      </c>
      <c r="N27" s="15">
        <f t="shared" si="11"/>
        <v>36</v>
      </c>
      <c r="O27" s="15">
        <f t="shared" si="11"/>
        <v>991.92</v>
      </c>
      <c r="P27" s="32"/>
    </row>
    <row r="28" customHeight="true" spans="1:15">
      <c r="A28" s="16" t="s">
        <v>42</v>
      </c>
      <c r="B28" s="14">
        <f>SUM(C28:O28)/2</f>
        <v>31.1</v>
      </c>
      <c r="C28" s="17">
        <v>0</v>
      </c>
      <c r="D28" s="18">
        <v>0</v>
      </c>
      <c r="E28" s="18">
        <v>0</v>
      </c>
      <c r="F28" s="18">
        <v>0</v>
      </c>
      <c r="G28" s="18">
        <v>31.1</v>
      </c>
      <c r="H28" s="18">
        <v>0</v>
      </c>
      <c r="I28" s="18">
        <v>0</v>
      </c>
      <c r="J28" s="18">
        <v>0</v>
      </c>
      <c r="K28" s="14">
        <f>SUM(C28:J28)</f>
        <v>31.1</v>
      </c>
      <c r="L28" s="18">
        <v>0</v>
      </c>
      <c r="M28" s="18">
        <v>0</v>
      </c>
      <c r="N28" s="18">
        <v>0</v>
      </c>
      <c r="O28" s="15">
        <f>SUM(L28:N28)</f>
        <v>0</v>
      </c>
    </row>
    <row r="29" customHeight="true" spans="1:15">
      <c r="A29" s="19" t="s">
        <v>43</v>
      </c>
      <c r="B29" s="14">
        <f>SUM(B30:B34)</f>
        <v>936.129</v>
      </c>
      <c r="C29" s="14">
        <f t="shared" ref="C29:O29" si="12">SUM(C30:C34)</f>
        <v>84.759</v>
      </c>
      <c r="D29" s="15">
        <f t="shared" si="12"/>
        <v>96</v>
      </c>
      <c r="E29" s="15">
        <f t="shared" si="12"/>
        <v>10.08</v>
      </c>
      <c r="F29" s="15">
        <f t="shared" si="12"/>
        <v>0</v>
      </c>
      <c r="G29" s="15">
        <f t="shared" si="12"/>
        <v>0</v>
      </c>
      <c r="H29" s="15">
        <f t="shared" si="12"/>
        <v>71.3</v>
      </c>
      <c r="I29" s="15">
        <f t="shared" si="12"/>
        <v>30</v>
      </c>
      <c r="J29" s="15">
        <f t="shared" si="12"/>
        <v>27.75</v>
      </c>
      <c r="K29" s="14">
        <f t="shared" si="12"/>
        <v>319.889</v>
      </c>
      <c r="L29" s="15">
        <f t="shared" si="12"/>
        <v>598</v>
      </c>
      <c r="M29" s="15">
        <f t="shared" si="12"/>
        <v>9.84</v>
      </c>
      <c r="N29" s="15">
        <f t="shared" si="12"/>
        <v>8.4</v>
      </c>
      <c r="O29" s="15">
        <f t="shared" si="12"/>
        <v>616.24</v>
      </c>
    </row>
    <row r="30" customHeight="true" spans="1:15">
      <c r="A30" s="20" t="s">
        <v>44</v>
      </c>
      <c r="B30" s="14">
        <f>SUM(C30:O30)/2</f>
        <v>119.877</v>
      </c>
      <c r="C30" s="17">
        <v>7.657</v>
      </c>
      <c r="D30" s="18">
        <v>13</v>
      </c>
      <c r="E30" s="18">
        <v>0.72</v>
      </c>
      <c r="F30" s="18">
        <v>0</v>
      </c>
      <c r="G30" s="18">
        <v>0</v>
      </c>
      <c r="H30" s="18">
        <v>6.6</v>
      </c>
      <c r="I30" s="18">
        <v>3.45</v>
      </c>
      <c r="J30" s="18">
        <v>1.65</v>
      </c>
      <c r="K30" s="14">
        <f>SUM(C30:J30)</f>
        <v>33.077</v>
      </c>
      <c r="L30" s="18">
        <v>84</v>
      </c>
      <c r="M30" s="18">
        <v>1.2</v>
      </c>
      <c r="N30" s="18">
        <v>1.6</v>
      </c>
      <c r="O30" s="15">
        <f>SUM(L30:N30)</f>
        <v>86.8</v>
      </c>
    </row>
    <row r="31" customHeight="true" spans="1:15">
      <c r="A31" s="20" t="s">
        <v>45</v>
      </c>
      <c r="B31" s="14">
        <f>SUM(C31:O31)/2</f>
        <v>246.234</v>
      </c>
      <c r="C31" s="17">
        <v>20.064</v>
      </c>
      <c r="D31" s="18">
        <v>24</v>
      </c>
      <c r="E31" s="18">
        <v>2.16</v>
      </c>
      <c r="F31" s="18">
        <v>0</v>
      </c>
      <c r="G31" s="18">
        <v>0</v>
      </c>
      <c r="H31" s="18">
        <v>21.7</v>
      </c>
      <c r="I31" s="18">
        <v>6.3</v>
      </c>
      <c r="J31" s="18">
        <v>5.85</v>
      </c>
      <c r="K31" s="14">
        <f>SUM(C31:J31)</f>
        <v>80.074</v>
      </c>
      <c r="L31" s="18">
        <v>162</v>
      </c>
      <c r="M31" s="18">
        <v>2.16</v>
      </c>
      <c r="N31" s="18">
        <v>2</v>
      </c>
      <c r="O31" s="15">
        <f>SUM(L31:N31)</f>
        <v>166.16</v>
      </c>
    </row>
    <row r="32" customHeight="true" spans="1:15">
      <c r="A32" s="20" t="s">
        <v>46</v>
      </c>
      <c r="B32" s="14">
        <f>SUM(C32:O32)/2</f>
        <v>252.396</v>
      </c>
      <c r="C32" s="17">
        <v>19.266</v>
      </c>
      <c r="D32" s="18">
        <v>29</v>
      </c>
      <c r="E32" s="18">
        <v>2.88</v>
      </c>
      <c r="F32" s="18">
        <v>0</v>
      </c>
      <c r="G32" s="18">
        <v>0</v>
      </c>
      <c r="H32" s="18">
        <v>23.3</v>
      </c>
      <c r="I32" s="18">
        <v>6.45</v>
      </c>
      <c r="J32" s="18">
        <v>5.1</v>
      </c>
      <c r="K32" s="14">
        <f>SUM(C32:J32)</f>
        <v>85.996</v>
      </c>
      <c r="L32" s="18">
        <v>162</v>
      </c>
      <c r="M32" s="18">
        <v>2.4</v>
      </c>
      <c r="N32" s="18">
        <v>2</v>
      </c>
      <c r="O32" s="15">
        <f>SUM(L32:N32)</f>
        <v>166.4</v>
      </c>
    </row>
    <row r="33" customHeight="true" spans="1:15">
      <c r="A33" s="20" t="s">
        <v>47</v>
      </c>
      <c r="B33" s="14">
        <f>SUM(C33:O33)/2</f>
        <v>159.008</v>
      </c>
      <c r="C33" s="17">
        <v>13.338</v>
      </c>
      <c r="D33" s="18">
        <v>18</v>
      </c>
      <c r="E33" s="18">
        <v>1.44</v>
      </c>
      <c r="F33" s="18">
        <v>0</v>
      </c>
      <c r="G33" s="18">
        <v>0</v>
      </c>
      <c r="H33" s="18">
        <v>18.1</v>
      </c>
      <c r="I33" s="18">
        <v>5.7</v>
      </c>
      <c r="J33" s="18">
        <v>5.55</v>
      </c>
      <c r="K33" s="14">
        <f>SUM(C33:J33)</f>
        <v>62.128</v>
      </c>
      <c r="L33" s="18">
        <v>94</v>
      </c>
      <c r="M33" s="18">
        <v>1.68</v>
      </c>
      <c r="N33" s="18">
        <v>1.2</v>
      </c>
      <c r="O33" s="15">
        <f>SUM(L33:N33)</f>
        <v>96.88</v>
      </c>
    </row>
    <row r="34" customHeight="true" spans="1:15">
      <c r="A34" s="20" t="s">
        <v>48</v>
      </c>
      <c r="B34" s="14">
        <f>SUM(C34:O34)/2</f>
        <v>158.614</v>
      </c>
      <c r="C34" s="17">
        <v>24.434</v>
      </c>
      <c r="D34" s="18">
        <v>12</v>
      </c>
      <c r="E34" s="18">
        <v>2.88</v>
      </c>
      <c r="F34" s="18">
        <v>0</v>
      </c>
      <c r="G34" s="18">
        <v>0</v>
      </c>
      <c r="H34" s="18">
        <v>1.6</v>
      </c>
      <c r="I34" s="18">
        <v>8.1</v>
      </c>
      <c r="J34" s="18">
        <v>9.6</v>
      </c>
      <c r="K34" s="14">
        <f>SUM(C34:J34)</f>
        <v>58.614</v>
      </c>
      <c r="L34" s="18">
        <v>96</v>
      </c>
      <c r="M34" s="18">
        <v>2.4</v>
      </c>
      <c r="N34" s="18">
        <v>1.6</v>
      </c>
      <c r="O34" s="15">
        <f>SUM(L34:N34)</f>
        <v>100</v>
      </c>
    </row>
    <row r="35" customHeight="true" spans="1:15">
      <c r="A35" s="19" t="s">
        <v>49</v>
      </c>
      <c r="B35" s="14">
        <f>SUM(B36:B40)</f>
        <v>677.701</v>
      </c>
      <c r="C35" s="14">
        <f t="shared" ref="C35:O35" si="13">SUM(C36:C40)</f>
        <v>125.761</v>
      </c>
      <c r="D35" s="15">
        <f t="shared" si="13"/>
        <v>66</v>
      </c>
      <c r="E35" s="15">
        <f t="shared" si="13"/>
        <v>4.56</v>
      </c>
      <c r="F35" s="15">
        <f t="shared" si="13"/>
        <v>0</v>
      </c>
      <c r="G35" s="15">
        <f t="shared" si="13"/>
        <v>0</v>
      </c>
      <c r="H35" s="15">
        <f t="shared" si="13"/>
        <v>32.8</v>
      </c>
      <c r="I35" s="15">
        <f t="shared" si="13"/>
        <v>36.75</v>
      </c>
      <c r="J35" s="15">
        <f t="shared" si="13"/>
        <v>36.15</v>
      </c>
      <c r="K35" s="14">
        <f t="shared" si="13"/>
        <v>302.021</v>
      </c>
      <c r="L35" s="15">
        <f t="shared" si="13"/>
        <v>344</v>
      </c>
      <c r="M35" s="15">
        <f t="shared" si="13"/>
        <v>4.08</v>
      </c>
      <c r="N35" s="15">
        <f t="shared" si="13"/>
        <v>27.6</v>
      </c>
      <c r="O35" s="15">
        <f t="shared" si="13"/>
        <v>375.68</v>
      </c>
    </row>
    <row r="36" customHeight="true" spans="1:15">
      <c r="A36" s="20" t="s">
        <v>50</v>
      </c>
      <c r="B36" s="14">
        <f>SUM(C36:O36)/2</f>
        <v>157.007</v>
      </c>
      <c r="C36" s="17">
        <v>17.537</v>
      </c>
      <c r="D36" s="18">
        <v>21</v>
      </c>
      <c r="E36" s="18">
        <v>2.4</v>
      </c>
      <c r="F36" s="18">
        <v>0</v>
      </c>
      <c r="G36" s="18">
        <v>0</v>
      </c>
      <c r="H36" s="18">
        <v>1.7</v>
      </c>
      <c r="I36" s="18">
        <v>7.65</v>
      </c>
      <c r="J36" s="18">
        <v>8.4</v>
      </c>
      <c r="K36" s="14">
        <f>SUM(C36:J36)</f>
        <v>58.687</v>
      </c>
      <c r="L36" s="18">
        <v>94</v>
      </c>
      <c r="M36" s="18">
        <v>1.92</v>
      </c>
      <c r="N36" s="18">
        <v>2.4</v>
      </c>
      <c r="O36" s="15">
        <f>SUM(L36:N36)</f>
        <v>98.32</v>
      </c>
    </row>
    <row r="37" customHeight="true" spans="1:15">
      <c r="A37" s="20" t="s">
        <v>51</v>
      </c>
      <c r="B37" s="14">
        <f>SUM(C37:O37)/2</f>
        <v>177.089</v>
      </c>
      <c r="C37" s="17">
        <v>25.099</v>
      </c>
      <c r="D37" s="18">
        <v>19</v>
      </c>
      <c r="E37" s="18">
        <v>1.2</v>
      </c>
      <c r="F37" s="18">
        <v>0</v>
      </c>
      <c r="G37" s="18">
        <v>0</v>
      </c>
      <c r="H37" s="18">
        <v>1.6</v>
      </c>
      <c r="I37" s="18">
        <v>5.25</v>
      </c>
      <c r="J37" s="18">
        <v>6.3</v>
      </c>
      <c r="K37" s="14">
        <f>SUM(C37:J37)</f>
        <v>58.449</v>
      </c>
      <c r="L37" s="18">
        <v>112</v>
      </c>
      <c r="M37" s="18">
        <v>1.44</v>
      </c>
      <c r="N37" s="18">
        <v>5.2</v>
      </c>
      <c r="O37" s="15">
        <f>SUM(L37:N37)</f>
        <v>118.64</v>
      </c>
    </row>
    <row r="38" customHeight="true" spans="1:15">
      <c r="A38" s="20" t="s">
        <v>52</v>
      </c>
      <c r="B38" s="14">
        <f>SUM(C38:O38)/2</f>
        <v>78.94</v>
      </c>
      <c r="C38" s="17">
        <v>19.19</v>
      </c>
      <c r="D38" s="18">
        <v>7</v>
      </c>
      <c r="E38" s="18">
        <v>0</v>
      </c>
      <c r="F38" s="18">
        <v>0</v>
      </c>
      <c r="G38" s="18">
        <v>0</v>
      </c>
      <c r="H38" s="18">
        <v>1.4</v>
      </c>
      <c r="I38" s="18">
        <v>6.45</v>
      </c>
      <c r="J38" s="18">
        <v>5.7</v>
      </c>
      <c r="K38" s="14">
        <f>SUM(C38:J38)</f>
        <v>39.74</v>
      </c>
      <c r="L38" s="18">
        <v>34</v>
      </c>
      <c r="M38" s="18">
        <v>0</v>
      </c>
      <c r="N38" s="18">
        <v>5.2</v>
      </c>
      <c r="O38" s="15">
        <f>SUM(L38:N38)</f>
        <v>39.2</v>
      </c>
    </row>
    <row r="39" customHeight="true" spans="1:15">
      <c r="A39" s="20" t="s">
        <v>53</v>
      </c>
      <c r="B39" s="14">
        <f>SUM(C39:O39)/2</f>
        <v>138.322</v>
      </c>
      <c r="C39" s="17">
        <v>43.092</v>
      </c>
      <c r="D39" s="18">
        <v>10</v>
      </c>
      <c r="E39" s="18">
        <v>0.96</v>
      </c>
      <c r="F39" s="18">
        <v>0</v>
      </c>
      <c r="G39" s="18">
        <v>0</v>
      </c>
      <c r="H39" s="18">
        <v>1.9</v>
      </c>
      <c r="I39" s="18">
        <v>9.45</v>
      </c>
      <c r="J39" s="18">
        <v>9</v>
      </c>
      <c r="K39" s="14">
        <f>SUM(C39:J39)</f>
        <v>74.402</v>
      </c>
      <c r="L39" s="18">
        <v>58</v>
      </c>
      <c r="M39" s="18">
        <v>0.72</v>
      </c>
      <c r="N39" s="18">
        <v>5.2</v>
      </c>
      <c r="O39" s="15">
        <f>SUM(L39:N39)</f>
        <v>63.92</v>
      </c>
    </row>
    <row r="40" customHeight="true" spans="1:15">
      <c r="A40" s="20" t="s">
        <v>54</v>
      </c>
      <c r="B40" s="14">
        <f>SUM(C40:O40)/2</f>
        <v>126.343</v>
      </c>
      <c r="C40" s="17">
        <v>20.843</v>
      </c>
      <c r="D40" s="18">
        <v>9</v>
      </c>
      <c r="E40" s="18">
        <v>0</v>
      </c>
      <c r="F40" s="18">
        <v>0</v>
      </c>
      <c r="G40" s="18">
        <v>0</v>
      </c>
      <c r="H40" s="18">
        <v>26.2</v>
      </c>
      <c r="I40" s="18">
        <v>7.95</v>
      </c>
      <c r="J40" s="18">
        <v>6.75</v>
      </c>
      <c r="K40" s="14">
        <f>SUM(C40:J40)</f>
        <v>70.743</v>
      </c>
      <c r="L40" s="18">
        <v>46</v>
      </c>
      <c r="M40" s="18">
        <v>0</v>
      </c>
      <c r="N40" s="18">
        <v>9.6</v>
      </c>
      <c r="O40" s="15">
        <f>SUM(L40:N40)</f>
        <v>55.6</v>
      </c>
    </row>
    <row r="41" customHeight="true" spans="1:16">
      <c r="A41" s="12" t="s">
        <v>55</v>
      </c>
      <c r="B41" s="14">
        <f>SUM(B42,B43,B50)</f>
        <v>1527.06</v>
      </c>
      <c r="C41" s="14">
        <f t="shared" ref="C41:O41" si="14">SUM(C42,C43,C50)</f>
        <v>358.34</v>
      </c>
      <c r="D41" s="15">
        <f t="shared" si="14"/>
        <v>188</v>
      </c>
      <c r="E41" s="15">
        <f t="shared" si="14"/>
        <v>1.68</v>
      </c>
      <c r="F41" s="15">
        <f t="shared" si="14"/>
        <v>0</v>
      </c>
      <c r="G41" s="15">
        <f t="shared" si="14"/>
        <v>0</v>
      </c>
      <c r="H41" s="15">
        <f t="shared" si="14"/>
        <v>43.3</v>
      </c>
      <c r="I41" s="15">
        <f t="shared" si="14"/>
        <v>84</v>
      </c>
      <c r="J41" s="15">
        <f t="shared" si="14"/>
        <v>85.5</v>
      </c>
      <c r="K41" s="14">
        <f t="shared" si="14"/>
        <v>760.82</v>
      </c>
      <c r="L41" s="15">
        <f t="shared" si="14"/>
        <v>694</v>
      </c>
      <c r="M41" s="15">
        <f t="shared" si="14"/>
        <v>2.64</v>
      </c>
      <c r="N41" s="15">
        <f t="shared" si="14"/>
        <v>69.6</v>
      </c>
      <c r="O41" s="15">
        <f t="shared" si="14"/>
        <v>766.24</v>
      </c>
      <c r="P41" s="32"/>
    </row>
    <row r="42" customHeight="true" spans="1:15">
      <c r="A42" s="16" t="s">
        <v>56</v>
      </c>
      <c r="B42" s="14">
        <f>SUM(C42:O42)/2</f>
        <v>0</v>
      </c>
      <c r="C42" s="17"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4">
        <f>SUM(C42:J42)</f>
        <v>0</v>
      </c>
      <c r="L42" s="18">
        <v>0</v>
      </c>
      <c r="M42" s="18">
        <v>0</v>
      </c>
      <c r="N42" s="18">
        <v>0</v>
      </c>
      <c r="O42" s="15">
        <f>SUM(L42:N42)</f>
        <v>0</v>
      </c>
    </row>
    <row r="43" customHeight="true" spans="1:15">
      <c r="A43" s="19" t="s">
        <v>57</v>
      </c>
      <c r="B43" s="14">
        <f>SUM(B44:B49)</f>
        <v>523.998</v>
      </c>
      <c r="C43" s="14">
        <f t="shared" ref="C43:O43" si="15">SUM(C44:C49)</f>
        <v>84.398</v>
      </c>
      <c r="D43" s="15">
        <f t="shared" si="15"/>
        <v>79</v>
      </c>
      <c r="E43" s="15">
        <f t="shared" si="15"/>
        <v>0.96</v>
      </c>
      <c r="F43" s="15">
        <f t="shared" si="15"/>
        <v>0</v>
      </c>
      <c r="G43" s="15">
        <f t="shared" si="15"/>
        <v>0</v>
      </c>
      <c r="H43" s="15">
        <f t="shared" si="15"/>
        <v>28.9</v>
      </c>
      <c r="I43" s="15">
        <f t="shared" si="15"/>
        <v>16.2</v>
      </c>
      <c r="J43" s="15">
        <f t="shared" si="15"/>
        <v>18.3</v>
      </c>
      <c r="K43" s="14">
        <f t="shared" si="15"/>
        <v>227.758</v>
      </c>
      <c r="L43" s="15">
        <f t="shared" si="15"/>
        <v>284</v>
      </c>
      <c r="M43" s="15">
        <f t="shared" si="15"/>
        <v>0.24</v>
      </c>
      <c r="N43" s="15">
        <f t="shared" si="15"/>
        <v>12</v>
      </c>
      <c r="O43" s="15">
        <f t="shared" si="15"/>
        <v>296.24</v>
      </c>
    </row>
    <row r="44" customHeight="true" spans="1:15">
      <c r="A44" s="20" t="s">
        <v>58</v>
      </c>
      <c r="B44" s="14">
        <f t="shared" ref="B44:B49" si="16">SUM(C44:O44)/2</f>
        <v>44.016</v>
      </c>
      <c r="C44" s="17">
        <v>8.816</v>
      </c>
      <c r="D44" s="18">
        <v>9</v>
      </c>
      <c r="E44" s="18">
        <v>0</v>
      </c>
      <c r="F44" s="18">
        <v>0</v>
      </c>
      <c r="G44" s="18">
        <v>0</v>
      </c>
      <c r="H44" s="18">
        <v>4.3</v>
      </c>
      <c r="I44" s="18">
        <v>0</v>
      </c>
      <c r="J44" s="18">
        <v>1.5</v>
      </c>
      <c r="K44" s="14">
        <f t="shared" ref="K44:K49" si="17">SUM(C44:J44)</f>
        <v>23.616</v>
      </c>
      <c r="L44" s="18">
        <v>20</v>
      </c>
      <c r="M44" s="18">
        <v>0</v>
      </c>
      <c r="N44" s="18">
        <v>0.4</v>
      </c>
      <c r="O44" s="15">
        <f t="shared" ref="O44:O49" si="18">SUM(L44:N44)</f>
        <v>20.4</v>
      </c>
    </row>
    <row r="45" customHeight="true" spans="1:15">
      <c r="A45" s="20" t="s">
        <v>59</v>
      </c>
      <c r="B45" s="14">
        <f t="shared" si="16"/>
        <v>87.112</v>
      </c>
      <c r="C45" s="17">
        <v>17.062</v>
      </c>
      <c r="D45" s="18">
        <v>13</v>
      </c>
      <c r="E45" s="18">
        <v>0</v>
      </c>
      <c r="F45" s="18">
        <v>0</v>
      </c>
      <c r="G45" s="18">
        <v>0</v>
      </c>
      <c r="H45" s="18">
        <v>5.5</v>
      </c>
      <c r="I45" s="18">
        <v>3.6</v>
      </c>
      <c r="J45" s="18">
        <v>1.95</v>
      </c>
      <c r="K45" s="14">
        <f t="shared" si="17"/>
        <v>41.112</v>
      </c>
      <c r="L45" s="18">
        <v>38</v>
      </c>
      <c r="M45" s="18">
        <v>0</v>
      </c>
      <c r="N45" s="18">
        <v>8</v>
      </c>
      <c r="O45" s="15">
        <f t="shared" si="18"/>
        <v>46</v>
      </c>
    </row>
    <row r="46" customHeight="true" spans="1:15">
      <c r="A46" s="20" t="s">
        <v>60</v>
      </c>
      <c r="B46" s="14">
        <f t="shared" si="16"/>
        <v>65.664</v>
      </c>
      <c r="C46" s="17">
        <v>12.464</v>
      </c>
      <c r="D46" s="18">
        <v>11</v>
      </c>
      <c r="E46" s="18">
        <v>0</v>
      </c>
      <c r="F46" s="18">
        <v>0</v>
      </c>
      <c r="G46" s="18">
        <v>0</v>
      </c>
      <c r="H46" s="18">
        <v>8</v>
      </c>
      <c r="I46" s="18">
        <v>0</v>
      </c>
      <c r="J46" s="18">
        <v>1.8</v>
      </c>
      <c r="K46" s="14">
        <f t="shared" si="17"/>
        <v>33.264</v>
      </c>
      <c r="L46" s="18">
        <v>32</v>
      </c>
      <c r="M46" s="18">
        <v>0</v>
      </c>
      <c r="N46" s="18">
        <v>0.4</v>
      </c>
      <c r="O46" s="15">
        <f t="shared" si="18"/>
        <v>32.4</v>
      </c>
    </row>
    <row r="47" customHeight="true" spans="1:15">
      <c r="A47" s="20" t="s">
        <v>61</v>
      </c>
      <c r="B47" s="14">
        <f t="shared" si="16"/>
        <v>91.359</v>
      </c>
      <c r="C47" s="17">
        <v>13.509</v>
      </c>
      <c r="D47" s="18">
        <v>13</v>
      </c>
      <c r="E47" s="18">
        <v>0</v>
      </c>
      <c r="F47" s="18">
        <v>0</v>
      </c>
      <c r="G47" s="18">
        <v>0</v>
      </c>
      <c r="H47" s="18">
        <v>6.3</v>
      </c>
      <c r="I47" s="18">
        <v>3.75</v>
      </c>
      <c r="J47" s="18">
        <v>2.4</v>
      </c>
      <c r="K47" s="14">
        <f t="shared" si="17"/>
        <v>38.959</v>
      </c>
      <c r="L47" s="18">
        <v>52</v>
      </c>
      <c r="M47" s="18">
        <v>0</v>
      </c>
      <c r="N47" s="18">
        <v>0.4</v>
      </c>
      <c r="O47" s="15">
        <f t="shared" si="18"/>
        <v>52.4</v>
      </c>
    </row>
    <row r="48" customHeight="true" spans="1:15">
      <c r="A48" s="20" t="s">
        <v>62</v>
      </c>
      <c r="B48" s="14">
        <f t="shared" si="16"/>
        <v>35.218</v>
      </c>
      <c r="C48" s="17">
        <v>9.918</v>
      </c>
      <c r="D48" s="18">
        <v>7</v>
      </c>
      <c r="E48" s="18">
        <v>0</v>
      </c>
      <c r="F48" s="18">
        <v>0</v>
      </c>
      <c r="G48" s="18">
        <v>0</v>
      </c>
      <c r="H48" s="18">
        <v>3.3</v>
      </c>
      <c r="I48" s="18">
        <v>3.15</v>
      </c>
      <c r="J48" s="18">
        <v>1.05</v>
      </c>
      <c r="K48" s="14">
        <f t="shared" si="17"/>
        <v>24.418</v>
      </c>
      <c r="L48" s="18">
        <v>10</v>
      </c>
      <c r="M48" s="18">
        <v>0</v>
      </c>
      <c r="N48" s="18">
        <v>0.8</v>
      </c>
      <c r="O48" s="15">
        <f t="shared" si="18"/>
        <v>10.8</v>
      </c>
    </row>
    <row r="49" customHeight="true" spans="1:15">
      <c r="A49" s="20" t="s">
        <v>63</v>
      </c>
      <c r="B49" s="14">
        <f t="shared" si="16"/>
        <v>200.629</v>
      </c>
      <c r="C49" s="17">
        <v>22.629</v>
      </c>
      <c r="D49" s="18">
        <v>26</v>
      </c>
      <c r="E49" s="18">
        <v>0.96</v>
      </c>
      <c r="F49" s="18">
        <v>0</v>
      </c>
      <c r="G49" s="18">
        <v>0</v>
      </c>
      <c r="H49" s="18">
        <v>1.5</v>
      </c>
      <c r="I49" s="18">
        <v>5.7</v>
      </c>
      <c r="J49" s="18">
        <v>9.6</v>
      </c>
      <c r="K49" s="14">
        <f t="shared" si="17"/>
        <v>66.389</v>
      </c>
      <c r="L49" s="18">
        <v>132</v>
      </c>
      <c r="M49" s="18">
        <v>0.24</v>
      </c>
      <c r="N49" s="18">
        <v>2</v>
      </c>
      <c r="O49" s="15">
        <f t="shared" si="18"/>
        <v>134.24</v>
      </c>
    </row>
    <row r="50" customHeight="true" spans="1:15">
      <c r="A50" s="19" t="s">
        <v>64</v>
      </c>
      <c r="B50" s="14">
        <f>SUM(B51:B61)</f>
        <v>1003.062</v>
      </c>
      <c r="C50" s="14">
        <f t="shared" ref="C50:O50" si="19">SUM(C51:C61)</f>
        <v>273.942</v>
      </c>
      <c r="D50" s="15">
        <f t="shared" si="19"/>
        <v>109</v>
      </c>
      <c r="E50" s="15">
        <f t="shared" si="19"/>
        <v>0.72</v>
      </c>
      <c r="F50" s="15">
        <f t="shared" si="19"/>
        <v>0</v>
      </c>
      <c r="G50" s="15">
        <f t="shared" si="19"/>
        <v>0</v>
      </c>
      <c r="H50" s="15">
        <f t="shared" si="19"/>
        <v>14.4</v>
      </c>
      <c r="I50" s="15">
        <f t="shared" si="19"/>
        <v>67.8</v>
      </c>
      <c r="J50" s="15">
        <f t="shared" si="19"/>
        <v>67.2</v>
      </c>
      <c r="K50" s="14">
        <f t="shared" si="19"/>
        <v>533.062</v>
      </c>
      <c r="L50" s="15">
        <f t="shared" si="19"/>
        <v>410</v>
      </c>
      <c r="M50" s="15">
        <f t="shared" si="19"/>
        <v>2.4</v>
      </c>
      <c r="N50" s="15">
        <f t="shared" si="19"/>
        <v>57.6</v>
      </c>
      <c r="O50" s="15">
        <f t="shared" si="19"/>
        <v>470</v>
      </c>
    </row>
    <row r="51" customHeight="true" spans="1:15">
      <c r="A51" s="20" t="s">
        <v>65</v>
      </c>
      <c r="B51" s="14">
        <f t="shared" ref="B51:B61" si="20">SUM(C51:O51)/2</f>
        <v>65.941</v>
      </c>
      <c r="C51" s="17">
        <v>13.091</v>
      </c>
      <c r="D51" s="18">
        <v>9</v>
      </c>
      <c r="E51" s="18">
        <v>0</v>
      </c>
      <c r="F51" s="18">
        <v>0</v>
      </c>
      <c r="G51" s="18">
        <v>0</v>
      </c>
      <c r="H51" s="18">
        <v>0.8</v>
      </c>
      <c r="I51" s="18">
        <v>5.55</v>
      </c>
      <c r="J51" s="18">
        <v>5.1</v>
      </c>
      <c r="K51" s="14">
        <f t="shared" ref="K51:K61" si="21">SUM(C51:J51)</f>
        <v>33.541</v>
      </c>
      <c r="L51" s="18">
        <v>30</v>
      </c>
      <c r="M51" s="18">
        <v>0</v>
      </c>
      <c r="N51" s="18">
        <v>2.4</v>
      </c>
      <c r="O51" s="15">
        <f t="shared" ref="O51:O61" si="22">SUM(L51:N51)</f>
        <v>32.4</v>
      </c>
    </row>
    <row r="52" customHeight="true" spans="1:15">
      <c r="A52" s="20" t="s">
        <v>66</v>
      </c>
      <c r="B52" s="14">
        <f t="shared" si="20"/>
        <v>110.039</v>
      </c>
      <c r="C52" s="17">
        <v>26.239</v>
      </c>
      <c r="D52" s="18">
        <v>12</v>
      </c>
      <c r="E52" s="18">
        <v>0</v>
      </c>
      <c r="F52" s="18">
        <v>0</v>
      </c>
      <c r="G52" s="18">
        <v>0</v>
      </c>
      <c r="H52" s="18">
        <v>1</v>
      </c>
      <c r="I52" s="18">
        <v>3.3</v>
      </c>
      <c r="J52" s="18">
        <v>5.1</v>
      </c>
      <c r="K52" s="14">
        <f t="shared" si="21"/>
        <v>47.639</v>
      </c>
      <c r="L52" s="18">
        <v>54</v>
      </c>
      <c r="M52" s="18">
        <v>0</v>
      </c>
      <c r="N52" s="18">
        <v>8.4</v>
      </c>
      <c r="O52" s="15">
        <f t="shared" si="22"/>
        <v>62.4</v>
      </c>
    </row>
    <row r="53" customHeight="true" spans="1:15">
      <c r="A53" s="20" t="s">
        <v>67</v>
      </c>
      <c r="B53" s="14">
        <f t="shared" si="20"/>
        <v>208.567</v>
      </c>
      <c r="C53" s="17">
        <v>62.567</v>
      </c>
      <c r="D53" s="18">
        <v>19</v>
      </c>
      <c r="E53" s="18">
        <v>0</v>
      </c>
      <c r="F53" s="18">
        <v>0</v>
      </c>
      <c r="G53" s="18">
        <v>0</v>
      </c>
      <c r="H53" s="18">
        <v>2.8</v>
      </c>
      <c r="I53" s="18">
        <v>12</v>
      </c>
      <c r="J53" s="18">
        <v>15</v>
      </c>
      <c r="K53" s="14">
        <f t="shared" si="21"/>
        <v>111.367</v>
      </c>
      <c r="L53" s="18">
        <v>92</v>
      </c>
      <c r="M53" s="18">
        <v>0</v>
      </c>
      <c r="N53" s="18">
        <v>5.2</v>
      </c>
      <c r="O53" s="15">
        <f t="shared" si="22"/>
        <v>97.2</v>
      </c>
    </row>
    <row r="54" customHeight="true" spans="1:15">
      <c r="A54" s="20" t="s">
        <v>68</v>
      </c>
      <c r="B54" s="14">
        <f t="shared" si="20"/>
        <v>82.379</v>
      </c>
      <c r="C54" s="17">
        <v>17.879</v>
      </c>
      <c r="D54" s="18">
        <v>9</v>
      </c>
      <c r="E54" s="18">
        <v>0</v>
      </c>
      <c r="F54" s="18">
        <v>0</v>
      </c>
      <c r="G54" s="18">
        <v>0</v>
      </c>
      <c r="H54" s="18">
        <v>1.6</v>
      </c>
      <c r="I54" s="18">
        <v>6.9</v>
      </c>
      <c r="J54" s="18">
        <v>6.6</v>
      </c>
      <c r="K54" s="14">
        <f t="shared" si="21"/>
        <v>41.979</v>
      </c>
      <c r="L54" s="18">
        <v>34</v>
      </c>
      <c r="M54" s="18">
        <v>1.2</v>
      </c>
      <c r="N54" s="18">
        <v>5.2</v>
      </c>
      <c r="O54" s="15">
        <f t="shared" si="22"/>
        <v>40.4</v>
      </c>
    </row>
    <row r="55" customHeight="true" spans="1:15">
      <c r="A55" s="20" t="s">
        <v>69</v>
      </c>
      <c r="B55" s="14">
        <f t="shared" si="20"/>
        <v>105.19</v>
      </c>
      <c r="C55" s="17">
        <v>22.99</v>
      </c>
      <c r="D55" s="18">
        <v>15</v>
      </c>
      <c r="E55" s="18">
        <v>0</v>
      </c>
      <c r="F55" s="18">
        <v>0</v>
      </c>
      <c r="G55" s="18">
        <v>0</v>
      </c>
      <c r="H55" s="18">
        <v>1.1</v>
      </c>
      <c r="I55" s="18">
        <v>6.15</v>
      </c>
      <c r="J55" s="18">
        <v>5.55</v>
      </c>
      <c r="K55" s="14">
        <f t="shared" si="21"/>
        <v>50.79</v>
      </c>
      <c r="L55" s="18">
        <v>46</v>
      </c>
      <c r="M55" s="18">
        <v>0</v>
      </c>
      <c r="N55" s="18">
        <v>8.4</v>
      </c>
      <c r="O55" s="15">
        <f t="shared" si="22"/>
        <v>54.4</v>
      </c>
    </row>
    <row r="56" customHeight="true" spans="1:15">
      <c r="A56" s="20" t="s">
        <v>70</v>
      </c>
      <c r="B56" s="14">
        <f t="shared" si="20"/>
        <v>76.706</v>
      </c>
      <c r="C56" s="17">
        <v>21.356</v>
      </c>
      <c r="D56" s="18">
        <v>10</v>
      </c>
      <c r="E56" s="18">
        <v>0</v>
      </c>
      <c r="F56" s="18">
        <v>0</v>
      </c>
      <c r="G56" s="18">
        <v>0</v>
      </c>
      <c r="H56" s="18">
        <v>1.2</v>
      </c>
      <c r="I56" s="18">
        <v>3.45</v>
      </c>
      <c r="J56" s="18">
        <v>5.1</v>
      </c>
      <c r="K56" s="14">
        <f t="shared" si="21"/>
        <v>41.106</v>
      </c>
      <c r="L56" s="18">
        <v>30</v>
      </c>
      <c r="M56" s="18">
        <v>0</v>
      </c>
      <c r="N56" s="18">
        <v>5.6</v>
      </c>
      <c r="O56" s="15">
        <f t="shared" si="22"/>
        <v>35.6</v>
      </c>
    </row>
    <row r="57" customHeight="true" spans="1:15">
      <c r="A57" s="20" t="s">
        <v>71</v>
      </c>
      <c r="B57" s="14">
        <f t="shared" si="20"/>
        <v>65.075</v>
      </c>
      <c r="C57" s="17">
        <v>21.185</v>
      </c>
      <c r="D57" s="18">
        <v>8</v>
      </c>
      <c r="E57" s="18">
        <v>0.72</v>
      </c>
      <c r="F57" s="18">
        <v>0</v>
      </c>
      <c r="G57" s="18">
        <v>0</v>
      </c>
      <c r="H57" s="18">
        <v>1</v>
      </c>
      <c r="I57" s="18">
        <v>5.25</v>
      </c>
      <c r="J57" s="18">
        <v>3</v>
      </c>
      <c r="K57" s="14">
        <f t="shared" si="21"/>
        <v>39.155</v>
      </c>
      <c r="L57" s="18">
        <v>20</v>
      </c>
      <c r="M57" s="18">
        <v>0.72</v>
      </c>
      <c r="N57" s="18">
        <v>5.2</v>
      </c>
      <c r="O57" s="15">
        <f t="shared" si="22"/>
        <v>25.92</v>
      </c>
    </row>
    <row r="58" customHeight="true" spans="1:15">
      <c r="A58" s="20" t="s">
        <v>72</v>
      </c>
      <c r="B58" s="14">
        <f t="shared" si="20"/>
        <v>48.749</v>
      </c>
      <c r="C58" s="17">
        <v>18.449</v>
      </c>
      <c r="D58" s="18">
        <v>6</v>
      </c>
      <c r="E58" s="18">
        <v>0</v>
      </c>
      <c r="F58" s="18">
        <v>0</v>
      </c>
      <c r="G58" s="18">
        <v>0</v>
      </c>
      <c r="H58" s="18">
        <v>1</v>
      </c>
      <c r="I58" s="18">
        <v>4.95</v>
      </c>
      <c r="J58" s="18">
        <v>3.15</v>
      </c>
      <c r="K58" s="14">
        <f t="shared" si="21"/>
        <v>33.549</v>
      </c>
      <c r="L58" s="18">
        <v>12</v>
      </c>
      <c r="M58" s="18">
        <v>0</v>
      </c>
      <c r="N58" s="18">
        <v>3.2</v>
      </c>
      <c r="O58" s="15">
        <f t="shared" si="22"/>
        <v>15.2</v>
      </c>
    </row>
    <row r="59" customHeight="true" spans="1:15">
      <c r="A59" s="20" t="s">
        <v>73</v>
      </c>
      <c r="B59" s="14">
        <f t="shared" si="20"/>
        <v>79.602</v>
      </c>
      <c r="C59" s="17">
        <v>25.802</v>
      </c>
      <c r="D59" s="18">
        <v>8</v>
      </c>
      <c r="E59" s="18">
        <v>0</v>
      </c>
      <c r="F59" s="18">
        <v>0</v>
      </c>
      <c r="G59" s="18">
        <v>0</v>
      </c>
      <c r="H59" s="18">
        <v>1.6</v>
      </c>
      <c r="I59" s="18">
        <v>7.95</v>
      </c>
      <c r="J59" s="18">
        <v>8.25</v>
      </c>
      <c r="K59" s="14">
        <f t="shared" si="21"/>
        <v>51.602</v>
      </c>
      <c r="L59" s="18">
        <v>24</v>
      </c>
      <c r="M59" s="18">
        <v>0</v>
      </c>
      <c r="N59" s="18">
        <v>4</v>
      </c>
      <c r="O59" s="15">
        <f t="shared" si="22"/>
        <v>28</v>
      </c>
    </row>
    <row r="60" customHeight="true" spans="1:15">
      <c r="A60" s="20" t="s">
        <v>74</v>
      </c>
      <c r="B60" s="14">
        <f t="shared" si="20"/>
        <v>57.664</v>
      </c>
      <c r="C60" s="17">
        <v>17.784</v>
      </c>
      <c r="D60" s="18">
        <v>6</v>
      </c>
      <c r="E60" s="18">
        <v>0</v>
      </c>
      <c r="F60" s="18">
        <v>0</v>
      </c>
      <c r="G60" s="18">
        <v>0</v>
      </c>
      <c r="H60" s="18">
        <v>1</v>
      </c>
      <c r="I60" s="18">
        <v>5.7</v>
      </c>
      <c r="J60" s="18">
        <v>3.9</v>
      </c>
      <c r="K60" s="14">
        <f t="shared" si="21"/>
        <v>34.384</v>
      </c>
      <c r="L60" s="18">
        <v>18</v>
      </c>
      <c r="M60" s="18">
        <v>0.48</v>
      </c>
      <c r="N60" s="18">
        <v>4.8</v>
      </c>
      <c r="O60" s="15">
        <f t="shared" si="22"/>
        <v>23.28</v>
      </c>
    </row>
    <row r="61" customHeight="true" spans="1:15">
      <c r="A61" s="20" t="s">
        <v>75</v>
      </c>
      <c r="B61" s="14">
        <f t="shared" si="20"/>
        <v>103.15</v>
      </c>
      <c r="C61" s="17">
        <v>26.6</v>
      </c>
      <c r="D61" s="18">
        <v>7</v>
      </c>
      <c r="E61" s="18">
        <v>0</v>
      </c>
      <c r="F61" s="18">
        <v>0</v>
      </c>
      <c r="G61" s="18">
        <v>0</v>
      </c>
      <c r="H61" s="18">
        <v>1.3</v>
      </c>
      <c r="I61" s="18">
        <v>6.6</v>
      </c>
      <c r="J61" s="18">
        <v>6.45</v>
      </c>
      <c r="K61" s="14">
        <f t="shared" si="21"/>
        <v>47.95</v>
      </c>
      <c r="L61" s="18">
        <v>50</v>
      </c>
      <c r="M61" s="18">
        <v>0</v>
      </c>
      <c r="N61" s="18">
        <v>5.2</v>
      </c>
      <c r="O61" s="15">
        <f t="shared" si="22"/>
        <v>55.2</v>
      </c>
    </row>
    <row r="62" customHeight="true" spans="1:16">
      <c r="A62" s="12" t="s">
        <v>76</v>
      </c>
      <c r="B62" s="14">
        <f>SUM(B63,B64,B68)</f>
        <v>1029.197</v>
      </c>
      <c r="C62" s="14">
        <f t="shared" ref="C62:O62" si="23">SUM(C63,C64,C68)</f>
        <v>182.837</v>
      </c>
      <c r="D62" s="15">
        <f t="shared" si="23"/>
        <v>107</v>
      </c>
      <c r="E62" s="15">
        <f t="shared" si="23"/>
        <v>1.92</v>
      </c>
      <c r="F62" s="15">
        <f t="shared" si="23"/>
        <v>0</v>
      </c>
      <c r="G62" s="15">
        <f t="shared" si="23"/>
        <v>0</v>
      </c>
      <c r="H62" s="15">
        <f t="shared" si="23"/>
        <v>9.7</v>
      </c>
      <c r="I62" s="15">
        <f t="shared" si="23"/>
        <v>50.85</v>
      </c>
      <c r="J62" s="15">
        <f t="shared" si="23"/>
        <v>56.25</v>
      </c>
      <c r="K62" s="14">
        <f t="shared" si="23"/>
        <v>408.557</v>
      </c>
      <c r="L62" s="15">
        <f t="shared" si="23"/>
        <v>566</v>
      </c>
      <c r="M62" s="15">
        <f t="shared" si="23"/>
        <v>1.44</v>
      </c>
      <c r="N62" s="15">
        <f t="shared" si="23"/>
        <v>53.2</v>
      </c>
      <c r="O62" s="15">
        <f t="shared" si="23"/>
        <v>620.64</v>
      </c>
      <c r="P62" s="32"/>
    </row>
    <row r="63" customHeight="true" spans="1:15">
      <c r="A63" s="16" t="s">
        <v>77</v>
      </c>
      <c r="B63" s="14">
        <f>SUM(C63:O63)/2</f>
        <v>0</v>
      </c>
      <c r="C63" s="17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4">
        <f>SUM(C63:J63)</f>
        <v>0</v>
      </c>
      <c r="L63" s="18">
        <v>0</v>
      </c>
      <c r="M63" s="18">
        <v>0</v>
      </c>
      <c r="N63" s="18">
        <v>0</v>
      </c>
      <c r="O63" s="15">
        <f>SUM(L63:N63)</f>
        <v>0</v>
      </c>
    </row>
    <row r="64" customHeight="true" spans="1:15">
      <c r="A64" s="19" t="s">
        <v>78</v>
      </c>
      <c r="B64" s="14">
        <f>SUM(B65:B67)</f>
        <v>238.394</v>
      </c>
      <c r="C64" s="14">
        <f t="shared" ref="C64:O64" si="24">SUM(C65:C67)</f>
        <v>41.344</v>
      </c>
      <c r="D64" s="15">
        <f t="shared" si="24"/>
        <v>34</v>
      </c>
      <c r="E64" s="15">
        <f t="shared" si="24"/>
        <v>0</v>
      </c>
      <c r="F64" s="15">
        <f t="shared" si="24"/>
        <v>0</v>
      </c>
      <c r="G64" s="15">
        <f t="shared" si="24"/>
        <v>0</v>
      </c>
      <c r="H64" s="15">
        <f t="shared" si="24"/>
        <v>1.9</v>
      </c>
      <c r="I64" s="15">
        <f t="shared" si="24"/>
        <v>13.65</v>
      </c>
      <c r="J64" s="15">
        <f t="shared" si="24"/>
        <v>12.3</v>
      </c>
      <c r="K64" s="14">
        <f t="shared" si="24"/>
        <v>103.194</v>
      </c>
      <c r="L64" s="15">
        <f t="shared" si="24"/>
        <v>134</v>
      </c>
      <c r="M64" s="15">
        <f t="shared" si="24"/>
        <v>0</v>
      </c>
      <c r="N64" s="15">
        <f t="shared" si="24"/>
        <v>1.2</v>
      </c>
      <c r="O64" s="15">
        <f t="shared" si="24"/>
        <v>135.2</v>
      </c>
    </row>
    <row r="65" customHeight="true" spans="1:15">
      <c r="A65" s="20" t="s">
        <v>79</v>
      </c>
      <c r="B65" s="14">
        <f>SUM(C65:O65)/2</f>
        <v>80.447</v>
      </c>
      <c r="C65" s="17">
        <v>14.497</v>
      </c>
      <c r="D65" s="18">
        <v>12</v>
      </c>
      <c r="E65" s="18">
        <v>0</v>
      </c>
      <c r="F65" s="18">
        <v>0</v>
      </c>
      <c r="G65" s="18">
        <v>0</v>
      </c>
      <c r="H65" s="18">
        <v>0.7</v>
      </c>
      <c r="I65" s="18">
        <v>4.65</v>
      </c>
      <c r="J65" s="18">
        <v>4.2</v>
      </c>
      <c r="K65" s="14">
        <f>SUM(C65:J65)</f>
        <v>36.047</v>
      </c>
      <c r="L65" s="18">
        <v>44</v>
      </c>
      <c r="M65" s="18">
        <v>0</v>
      </c>
      <c r="N65" s="18">
        <v>0.4</v>
      </c>
      <c r="O65" s="15">
        <f>SUM(L65:N65)</f>
        <v>44.4</v>
      </c>
    </row>
    <row r="66" customHeight="true" spans="1:15">
      <c r="A66" s="20" t="s">
        <v>80</v>
      </c>
      <c r="B66" s="14">
        <f>SUM(C66:O66)/2</f>
        <v>74.049</v>
      </c>
      <c r="C66" s="17">
        <v>11.799</v>
      </c>
      <c r="D66" s="18">
        <v>11</v>
      </c>
      <c r="E66" s="18">
        <v>0</v>
      </c>
      <c r="F66" s="18">
        <v>0</v>
      </c>
      <c r="G66" s="18">
        <v>0</v>
      </c>
      <c r="H66" s="18">
        <v>0.4</v>
      </c>
      <c r="I66" s="18">
        <v>3.75</v>
      </c>
      <c r="J66" s="18">
        <v>2.7</v>
      </c>
      <c r="K66" s="14">
        <f>SUM(C66:J66)</f>
        <v>29.649</v>
      </c>
      <c r="L66" s="18">
        <v>44</v>
      </c>
      <c r="M66" s="18">
        <v>0</v>
      </c>
      <c r="N66" s="18">
        <v>0.4</v>
      </c>
      <c r="O66" s="15">
        <f>SUM(L66:N66)</f>
        <v>44.4</v>
      </c>
    </row>
    <row r="67" customHeight="true" spans="1:15">
      <c r="A67" s="20" t="s">
        <v>81</v>
      </c>
      <c r="B67" s="14">
        <f>SUM(C67:O67)/2</f>
        <v>83.898</v>
      </c>
      <c r="C67" s="17">
        <v>15.048</v>
      </c>
      <c r="D67" s="18">
        <v>11</v>
      </c>
      <c r="E67" s="18">
        <v>0</v>
      </c>
      <c r="F67" s="18">
        <v>0</v>
      </c>
      <c r="G67" s="18">
        <v>0</v>
      </c>
      <c r="H67" s="18">
        <v>0.8</v>
      </c>
      <c r="I67" s="18">
        <v>5.25</v>
      </c>
      <c r="J67" s="18">
        <v>5.4</v>
      </c>
      <c r="K67" s="14">
        <f>SUM(C67:J67)</f>
        <v>37.498</v>
      </c>
      <c r="L67" s="18">
        <v>46</v>
      </c>
      <c r="M67" s="18">
        <v>0</v>
      </c>
      <c r="N67" s="18">
        <v>0.4</v>
      </c>
      <c r="O67" s="15">
        <f>SUM(L67:N67)</f>
        <v>46.4</v>
      </c>
    </row>
    <row r="68" customHeight="true" spans="1:15">
      <c r="A68" s="19" t="s">
        <v>82</v>
      </c>
      <c r="B68" s="14">
        <f>SUM(B69:B72)</f>
        <v>790.803</v>
      </c>
      <c r="C68" s="14">
        <f t="shared" ref="C68:O68" si="25">SUM(C69:C72)</f>
        <v>141.493</v>
      </c>
      <c r="D68" s="15">
        <f t="shared" si="25"/>
        <v>73</v>
      </c>
      <c r="E68" s="15">
        <f t="shared" si="25"/>
        <v>1.92</v>
      </c>
      <c r="F68" s="15">
        <f t="shared" si="25"/>
        <v>0</v>
      </c>
      <c r="G68" s="15">
        <f t="shared" si="25"/>
        <v>0</v>
      </c>
      <c r="H68" s="15">
        <f t="shared" si="25"/>
        <v>7.8</v>
      </c>
      <c r="I68" s="15">
        <f t="shared" si="25"/>
        <v>37.2</v>
      </c>
      <c r="J68" s="15">
        <f t="shared" si="25"/>
        <v>43.95</v>
      </c>
      <c r="K68" s="14">
        <f t="shared" si="25"/>
        <v>305.363</v>
      </c>
      <c r="L68" s="15">
        <f t="shared" si="25"/>
        <v>432</v>
      </c>
      <c r="M68" s="15">
        <f t="shared" si="25"/>
        <v>1.44</v>
      </c>
      <c r="N68" s="15">
        <f t="shared" si="25"/>
        <v>52</v>
      </c>
      <c r="O68" s="15">
        <f t="shared" si="25"/>
        <v>485.44</v>
      </c>
    </row>
    <row r="69" customHeight="true" spans="1:15">
      <c r="A69" s="20" t="s">
        <v>83</v>
      </c>
      <c r="B69" s="14">
        <f>SUM(C69:O69)/2</f>
        <v>85.67</v>
      </c>
      <c r="C69" s="17">
        <v>22.42</v>
      </c>
      <c r="D69" s="18">
        <v>9</v>
      </c>
      <c r="E69" s="18">
        <v>0</v>
      </c>
      <c r="F69" s="18">
        <v>0</v>
      </c>
      <c r="G69" s="18">
        <v>0</v>
      </c>
      <c r="H69" s="18">
        <v>1</v>
      </c>
      <c r="I69" s="18">
        <v>6.6</v>
      </c>
      <c r="J69" s="18">
        <v>7.05</v>
      </c>
      <c r="K69" s="14">
        <f>SUM(C69:J69)</f>
        <v>46.07</v>
      </c>
      <c r="L69" s="18">
        <v>38</v>
      </c>
      <c r="M69" s="18">
        <v>0</v>
      </c>
      <c r="N69" s="18">
        <v>1.6</v>
      </c>
      <c r="O69" s="15">
        <f>SUM(L69:N69)</f>
        <v>39.6</v>
      </c>
    </row>
    <row r="70" customHeight="true" spans="1:15">
      <c r="A70" s="20" t="s">
        <v>84</v>
      </c>
      <c r="B70" s="14">
        <f>SUM(C70:O70)/2</f>
        <v>230.541</v>
      </c>
      <c r="C70" s="17">
        <v>43.491</v>
      </c>
      <c r="D70" s="18">
        <v>14</v>
      </c>
      <c r="E70" s="18">
        <v>1.44</v>
      </c>
      <c r="F70" s="18">
        <v>0</v>
      </c>
      <c r="G70" s="18">
        <v>0</v>
      </c>
      <c r="H70" s="18">
        <v>2.9</v>
      </c>
      <c r="I70" s="18">
        <v>13.2</v>
      </c>
      <c r="J70" s="18">
        <v>18.15</v>
      </c>
      <c r="K70" s="14">
        <f>SUM(C70:J70)</f>
        <v>93.181</v>
      </c>
      <c r="L70" s="18">
        <v>124</v>
      </c>
      <c r="M70" s="18">
        <v>0.96</v>
      </c>
      <c r="N70" s="18">
        <v>12.4</v>
      </c>
      <c r="O70" s="15">
        <f>SUM(L70:N70)</f>
        <v>137.36</v>
      </c>
    </row>
    <row r="71" customHeight="true" spans="1:15">
      <c r="A71" s="20" t="s">
        <v>85</v>
      </c>
      <c r="B71" s="14">
        <f>SUM(C71:O71)/2</f>
        <v>98.413</v>
      </c>
      <c r="C71" s="17">
        <v>26.353</v>
      </c>
      <c r="D71" s="18">
        <v>10</v>
      </c>
      <c r="E71" s="18">
        <v>0.48</v>
      </c>
      <c r="F71" s="18">
        <v>0</v>
      </c>
      <c r="G71" s="18">
        <v>0</v>
      </c>
      <c r="H71" s="18">
        <v>0.9</v>
      </c>
      <c r="I71" s="18">
        <v>4.05</v>
      </c>
      <c r="J71" s="18">
        <v>4.95</v>
      </c>
      <c r="K71" s="14">
        <f>SUM(C71:J71)</f>
        <v>46.733</v>
      </c>
      <c r="L71" s="18">
        <v>44</v>
      </c>
      <c r="M71" s="18">
        <v>0.48</v>
      </c>
      <c r="N71" s="18">
        <v>7.2</v>
      </c>
      <c r="O71" s="15">
        <f>SUM(L71:N71)</f>
        <v>51.68</v>
      </c>
    </row>
    <row r="72" customHeight="true" spans="1:15">
      <c r="A72" s="20" t="s">
        <v>86</v>
      </c>
      <c r="B72" s="14">
        <f>SUM(C72:O72)/2</f>
        <v>376.179</v>
      </c>
      <c r="C72" s="17">
        <v>49.229</v>
      </c>
      <c r="D72" s="18">
        <v>40</v>
      </c>
      <c r="E72" s="18">
        <v>0</v>
      </c>
      <c r="F72" s="18">
        <v>0</v>
      </c>
      <c r="G72" s="18">
        <v>0</v>
      </c>
      <c r="H72" s="18">
        <v>3</v>
      </c>
      <c r="I72" s="18">
        <v>13.35</v>
      </c>
      <c r="J72" s="18">
        <v>13.8</v>
      </c>
      <c r="K72" s="14">
        <f>SUM(C72:J72)</f>
        <v>119.379</v>
      </c>
      <c r="L72" s="18">
        <v>226</v>
      </c>
      <c r="M72" s="18">
        <v>0</v>
      </c>
      <c r="N72" s="18">
        <v>30.8</v>
      </c>
      <c r="O72" s="15">
        <f>SUM(L72:N72)</f>
        <v>256.8</v>
      </c>
    </row>
    <row r="73" customHeight="true" spans="1:16">
      <c r="A73" s="12" t="s">
        <v>87</v>
      </c>
      <c r="B73" s="14">
        <f>SUM(B74,B75,B79)</f>
        <v>501.385</v>
      </c>
      <c r="C73" s="14">
        <f t="shared" ref="C73:O73" si="26">SUM(C74,C75,C79)</f>
        <v>69.065</v>
      </c>
      <c r="D73" s="15">
        <f t="shared" si="26"/>
        <v>42</v>
      </c>
      <c r="E73" s="15">
        <f t="shared" si="26"/>
        <v>6.24</v>
      </c>
      <c r="F73" s="15">
        <f t="shared" si="26"/>
        <v>0</v>
      </c>
      <c r="G73" s="15">
        <f t="shared" si="26"/>
        <v>0</v>
      </c>
      <c r="H73" s="15">
        <f t="shared" si="26"/>
        <v>25.6</v>
      </c>
      <c r="I73" s="15">
        <f t="shared" si="26"/>
        <v>25.95</v>
      </c>
      <c r="J73" s="15">
        <f t="shared" si="26"/>
        <v>30.45</v>
      </c>
      <c r="K73" s="14">
        <f t="shared" si="26"/>
        <v>199.305</v>
      </c>
      <c r="L73" s="15">
        <f t="shared" si="26"/>
        <v>266</v>
      </c>
      <c r="M73" s="15">
        <f t="shared" si="26"/>
        <v>13.68</v>
      </c>
      <c r="N73" s="15">
        <f t="shared" si="26"/>
        <v>22.4</v>
      </c>
      <c r="O73" s="15">
        <f t="shared" si="26"/>
        <v>302.08</v>
      </c>
      <c r="P73" s="32"/>
    </row>
    <row r="74" customHeight="true" spans="1:15">
      <c r="A74" s="16" t="s">
        <v>88</v>
      </c>
      <c r="B74" s="14">
        <f>SUM(C74:O74)/2</f>
        <v>0</v>
      </c>
      <c r="C74" s="17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4">
        <f>SUM(C74:J74)</f>
        <v>0</v>
      </c>
      <c r="L74" s="18">
        <v>0</v>
      </c>
      <c r="M74" s="18">
        <v>0</v>
      </c>
      <c r="N74" s="18">
        <v>0</v>
      </c>
      <c r="O74" s="15">
        <f>SUM(L74:N74)</f>
        <v>0</v>
      </c>
    </row>
    <row r="75" customHeight="true" spans="1:15">
      <c r="A75" s="19" t="s">
        <v>89</v>
      </c>
      <c r="B75" s="14">
        <f>SUM(B76:B78)</f>
        <v>293.041</v>
      </c>
      <c r="C75" s="14">
        <f t="shared" ref="C75:O75" si="27">SUM(C76:C78)</f>
        <v>47.861</v>
      </c>
      <c r="D75" s="15">
        <f t="shared" si="27"/>
        <v>27</v>
      </c>
      <c r="E75" s="15">
        <f t="shared" si="27"/>
        <v>4.8</v>
      </c>
      <c r="F75" s="15">
        <f t="shared" si="27"/>
        <v>0</v>
      </c>
      <c r="G75" s="15">
        <f t="shared" si="27"/>
        <v>0</v>
      </c>
      <c r="H75" s="15">
        <f t="shared" si="27"/>
        <v>22.3</v>
      </c>
      <c r="I75" s="15">
        <f t="shared" si="27"/>
        <v>12.75</v>
      </c>
      <c r="J75" s="15">
        <f t="shared" si="27"/>
        <v>9.45</v>
      </c>
      <c r="K75" s="14">
        <f t="shared" si="27"/>
        <v>124.161</v>
      </c>
      <c r="L75" s="15">
        <f t="shared" si="27"/>
        <v>154</v>
      </c>
      <c r="M75" s="15">
        <f t="shared" si="27"/>
        <v>7.68</v>
      </c>
      <c r="N75" s="15">
        <f t="shared" si="27"/>
        <v>7.2</v>
      </c>
      <c r="O75" s="15">
        <f t="shared" si="27"/>
        <v>168.88</v>
      </c>
    </row>
    <row r="76" customHeight="true" spans="1:15">
      <c r="A76" s="20" t="s">
        <v>90</v>
      </c>
      <c r="B76" s="14">
        <f>SUM(C76:O76)/2</f>
        <v>136.616</v>
      </c>
      <c r="C76" s="17">
        <v>19.076</v>
      </c>
      <c r="D76" s="18">
        <v>11</v>
      </c>
      <c r="E76" s="18">
        <v>3.12</v>
      </c>
      <c r="F76" s="18">
        <v>0</v>
      </c>
      <c r="G76" s="18">
        <v>0</v>
      </c>
      <c r="H76" s="18">
        <v>11.5</v>
      </c>
      <c r="I76" s="18">
        <v>4.65</v>
      </c>
      <c r="J76" s="18">
        <v>3.75</v>
      </c>
      <c r="K76" s="14">
        <f>SUM(C76:J76)</f>
        <v>53.096</v>
      </c>
      <c r="L76" s="18">
        <v>78</v>
      </c>
      <c r="M76" s="18">
        <v>3.12</v>
      </c>
      <c r="N76" s="18">
        <v>2.4</v>
      </c>
      <c r="O76" s="15">
        <f>SUM(L76:N76)</f>
        <v>83.52</v>
      </c>
    </row>
    <row r="77" customHeight="true" spans="1:15">
      <c r="A77" s="20" t="s">
        <v>91</v>
      </c>
      <c r="B77" s="14">
        <f>SUM(C77:O77)/2</f>
        <v>102.547</v>
      </c>
      <c r="C77" s="17">
        <v>15.257</v>
      </c>
      <c r="D77" s="18">
        <v>10</v>
      </c>
      <c r="E77" s="18">
        <v>1.68</v>
      </c>
      <c r="F77" s="18">
        <v>0</v>
      </c>
      <c r="G77" s="18">
        <v>0</v>
      </c>
      <c r="H77" s="18">
        <v>10.3</v>
      </c>
      <c r="I77" s="18">
        <v>4.05</v>
      </c>
      <c r="J77" s="18">
        <v>2.7</v>
      </c>
      <c r="K77" s="14">
        <f>SUM(C77:J77)</f>
        <v>43.987</v>
      </c>
      <c r="L77" s="18">
        <v>54</v>
      </c>
      <c r="M77" s="18">
        <v>2.16</v>
      </c>
      <c r="N77" s="18">
        <v>2.4</v>
      </c>
      <c r="O77" s="15">
        <f>SUM(L77:N77)</f>
        <v>58.56</v>
      </c>
    </row>
    <row r="78" customHeight="true" spans="1:15">
      <c r="A78" s="20" t="s">
        <v>92</v>
      </c>
      <c r="B78" s="14">
        <f>SUM(C78:O78)/2</f>
        <v>53.878</v>
      </c>
      <c r="C78" s="17">
        <v>13.528</v>
      </c>
      <c r="D78" s="18">
        <v>6</v>
      </c>
      <c r="E78" s="18">
        <v>0</v>
      </c>
      <c r="F78" s="18">
        <v>0</v>
      </c>
      <c r="G78" s="18">
        <v>0</v>
      </c>
      <c r="H78" s="18">
        <v>0.5</v>
      </c>
      <c r="I78" s="18">
        <v>4.05</v>
      </c>
      <c r="J78" s="18">
        <v>3</v>
      </c>
      <c r="K78" s="14">
        <f>SUM(C78:J78)</f>
        <v>27.078</v>
      </c>
      <c r="L78" s="18">
        <v>22</v>
      </c>
      <c r="M78" s="18">
        <v>2.4</v>
      </c>
      <c r="N78" s="18">
        <v>2.4</v>
      </c>
      <c r="O78" s="15">
        <f>SUM(L78:N78)</f>
        <v>26.8</v>
      </c>
    </row>
    <row r="79" customHeight="true" spans="1:15">
      <c r="A79" s="19" t="s">
        <v>93</v>
      </c>
      <c r="B79" s="14">
        <f>SUM(B80)</f>
        <v>208.344</v>
      </c>
      <c r="C79" s="14">
        <f t="shared" ref="C79:O79" si="28">SUM(C80)</f>
        <v>21.204</v>
      </c>
      <c r="D79" s="15">
        <f t="shared" si="28"/>
        <v>15</v>
      </c>
      <c r="E79" s="15">
        <f t="shared" si="28"/>
        <v>1.44</v>
      </c>
      <c r="F79" s="15">
        <f t="shared" si="28"/>
        <v>0</v>
      </c>
      <c r="G79" s="15">
        <f t="shared" si="28"/>
        <v>0</v>
      </c>
      <c r="H79" s="15">
        <f t="shared" si="28"/>
        <v>3.3</v>
      </c>
      <c r="I79" s="15">
        <f t="shared" si="28"/>
        <v>13.2</v>
      </c>
      <c r="J79" s="15">
        <f t="shared" si="28"/>
        <v>21</v>
      </c>
      <c r="K79" s="14">
        <f t="shared" si="28"/>
        <v>75.144</v>
      </c>
      <c r="L79" s="15">
        <f t="shared" si="28"/>
        <v>112</v>
      </c>
      <c r="M79" s="15">
        <f t="shared" si="28"/>
        <v>6</v>
      </c>
      <c r="N79" s="15">
        <f t="shared" si="28"/>
        <v>15.2</v>
      </c>
      <c r="O79" s="15">
        <f t="shared" si="28"/>
        <v>133.2</v>
      </c>
    </row>
    <row r="80" customHeight="true" spans="1:15">
      <c r="A80" s="20" t="s">
        <v>94</v>
      </c>
      <c r="B80" s="14">
        <f>SUM(C80:O80)/2</f>
        <v>208.344</v>
      </c>
      <c r="C80" s="17">
        <v>21.204</v>
      </c>
      <c r="D80" s="18">
        <v>15</v>
      </c>
      <c r="E80" s="18">
        <v>1.44</v>
      </c>
      <c r="F80" s="18">
        <v>0</v>
      </c>
      <c r="G80" s="18">
        <v>0</v>
      </c>
      <c r="H80" s="18">
        <v>3.3</v>
      </c>
      <c r="I80" s="18">
        <v>13.2</v>
      </c>
      <c r="J80" s="18">
        <v>21</v>
      </c>
      <c r="K80" s="14">
        <f>SUM(C80:J80)</f>
        <v>75.144</v>
      </c>
      <c r="L80" s="18">
        <v>112</v>
      </c>
      <c r="M80" s="18">
        <v>6</v>
      </c>
      <c r="N80" s="18">
        <v>15.2</v>
      </c>
      <c r="O80" s="15">
        <f>SUM(L80:N80)</f>
        <v>133.2</v>
      </c>
    </row>
    <row r="81" customHeight="true" spans="1:16">
      <c r="A81" s="12" t="s">
        <v>95</v>
      </c>
      <c r="B81" s="14">
        <f>SUM(B82,B83,B86)</f>
        <v>329.159</v>
      </c>
      <c r="C81" s="14">
        <f t="shared" ref="C81:O81" si="29">SUM(C82,C83,C86)</f>
        <v>64.239</v>
      </c>
      <c r="D81" s="15">
        <f t="shared" si="29"/>
        <v>35</v>
      </c>
      <c r="E81" s="15">
        <f t="shared" si="29"/>
        <v>0.12</v>
      </c>
      <c r="F81" s="15">
        <f t="shared" si="29"/>
        <v>0</v>
      </c>
      <c r="G81" s="15">
        <f t="shared" si="29"/>
        <v>0</v>
      </c>
      <c r="H81" s="15">
        <f t="shared" si="29"/>
        <v>3.2</v>
      </c>
      <c r="I81" s="15">
        <f t="shared" si="29"/>
        <v>19.5</v>
      </c>
      <c r="J81" s="15">
        <f t="shared" si="29"/>
        <v>15.9</v>
      </c>
      <c r="K81" s="14">
        <f t="shared" si="29"/>
        <v>137.959</v>
      </c>
      <c r="L81" s="15">
        <f t="shared" si="29"/>
        <v>180</v>
      </c>
      <c r="M81" s="15">
        <f t="shared" si="29"/>
        <v>2.4</v>
      </c>
      <c r="N81" s="15">
        <f t="shared" si="29"/>
        <v>8.8</v>
      </c>
      <c r="O81" s="15">
        <f t="shared" si="29"/>
        <v>191.2</v>
      </c>
      <c r="P81" s="32"/>
    </row>
    <row r="82" customHeight="true" spans="1:15">
      <c r="A82" s="16" t="s">
        <v>96</v>
      </c>
      <c r="B82" s="14">
        <f>SUM(C82:O82)/2</f>
        <v>0</v>
      </c>
      <c r="C82" s="17">
        <v>0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4">
        <f>SUM(C82:J82)</f>
        <v>0</v>
      </c>
      <c r="L82" s="18">
        <v>0</v>
      </c>
      <c r="M82" s="18">
        <v>0</v>
      </c>
      <c r="N82" s="18">
        <v>0</v>
      </c>
      <c r="O82" s="15">
        <f>SUM(L82:N82)</f>
        <v>0</v>
      </c>
    </row>
    <row r="83" customHeight="true" spans="1:15">
      <c r="A83" s="19" t="s">
        <v>97</v>
      </c>
      <c r="B83" s="14">
        <f>SUM(B84:B85)</f>
        <v>190.175</v>
      </c>
      <c r="C83" s="14">
        <f t="shared" ref="C83:O83" si="30">SUM(C84:C85)</f>
        <v>32.775</v>
      </c>
      <c r="D83" s="15">
        <f t="shared" si="30"/>
        <v>20</v>
      </c>
      <c r="E83" s="15">
        <f t="shared" si="30"/>
        <v>0.12</v>
      </c>
      <c r="F83" s="15">
        <f t="shared" si="30"/>
        <v>0</v>
      </c>
      <c r="G83" s="15">
        <f t="shared" si="30"/>
        <v>0</v>
      </c>
      <c r="H83" s="15">
        <f t="shared" si="30"/>
        <v>1.6</v>
      </c>
      <c r="I83" s="15">
        <f t="shared" si="30"/>
        <v>10.05</v>
      </c>
      <c r="J83" s="15">
        <f t="shared" si="30"/>
        <v>9.15</v>
      </c>
      <c r="K83" s="14">
        <f t="shared" si="30"/>
        <v>73.695</v>
      </c>
      <c r="L83" s="15">
        <f t="shared" si="30"/>
        <v>110</v>
      </c>
      <c r="M83" s="15">
        <f t="shared" si="30"/>
        <v>1.68</v>
      </c>
      <c r="N83" s="15">
        <f t="shared" si="30"/>
        <v>4.8</v>
      </c>
      <c r="O83" s="15">
        <f t="shared" si="30"/>
        <v>116.48</v>
      </c>
    </row>
    <row r="84" customHeight="true" spans="1:15">
      <c r="A84" s="20" t="s">
        <v>98</v>
      </c>
      <c r="B84" s="14">
        <f>SUM(C84:O84)/2</f>
        <v>72.222</v>
      </c>
      <c r="C84" s="17">
        <v>13.642</v>
      </c>
      <c r="D84" s="18">
        <v>9</v>
      </c>
      <c r="E84" s="18">
        <v>0.12</v>
      </c>
      <c r="F84" s="18">
        <v>0</v>
      </c>
      <c r="G84" s="18">
        <v>0</v>
      </c>
      <c r="H84" s="18">
        <v>0.3</v>
      </c>
      <c r="I84" s="18">
        <v>3.45</v>
      </c>
      <c r="J84" s="18">
        <v>1.95</v>
      </c>
      <c r="K84" s="14">
        <f>SUM(C84:J84)</f>
        <v>28.462</v>
      </c>
      <c r="L84" s="18">
        <v>42</v>
      </c>
      <c r="M84" s="18">
        <v>0.96</v>
      </c>
      <c r="N84" s="18">
        <v>0.8</v>
      </c>
      <c r="O84" s="15">
        <f>SUM(L84:N84)</f>
        <v>43.76</v>
      </c>
    </row>
    <row r="85" customHeight="true" spans="1:15">
      <c r="A85" s="20" t="s">
        <v>99</v>
      </c>
      <c r="B85" s="14">
        <f>SUM(C85:O85)/2</f>
        <v>117.953</v>
      </c>
      <c r="C85" s="17">
        <v>19.133</v>
      </c>
      <c r="D85" s="18">
        <v>11</v>
      </c>
      <c r="E85" s="18">
        <v>0</v>
      </c>
      <c r="F85" s="18">
        <v>0</v>
      </c>
      <c r="G85" s="18">
        <v>0</v>
      </c>
      <c r="H85" s="18">
        <v>1.3</v>
      </c>
      <c r="I85" s="18">
        <v>6.6</v>
      </c>
      <c r="J85" s="18">
        <v>7.2</v>
      </c>
      <c r="K85" s="14">
        <f>SUM(C85:J85)</f>
        <v>45.233</v>
      </c>
      <c r="L85" s="18">
        <v>68</v>
      </c>
      <c r="M85" s="18">
        <v>0.72</v>
      </c>
      <c r="N85" s="18">
        <v>4</v>
      </c>
      <c r="O85" s="15">
        <f>SUM(L85:N85)</f>
        <v>72.72</v>
      </c>
    </row>
    <row r="86" customHeight="true" spans="1:15">
      <c r="A86" s="19" t="s">
        <v>100</v>
      </c>
      <c r="B86" s="14">
        <f>SUM(B87:B88)</f>
        <v>138.984</v>
      </c>
      <c r="C86" s="14">
        <f t="shared" ref="C86:O86" si="31">SUM(C87:C88)</f>
        <v>31.464</v>
      </c>
      <c r="D86" s="15">
        <f t="shared" si="31"/>
        <v>15</v>
      </c>
      <c r="E86" s="15">
        <f t="shared" si="31"/>
        <v>0</v>
      </c>
      <c r="F86" s="15">
        <f t="shared" si="31"/>
        <v>0</v>
      </c>
      <c r="G86" s="15">
        <f t="shared" si="31"/>
        <v>0</v>
      </c>
      <c r="H86" s="15">
        <f t="shared" si="31"/>
        <v>1.6</v>
      </c>
      <c r="I86" s="15">
        <f t="shared" si="31"/>
        <v>9.45</v>
      </c>
      <c r="J86" s="15">
        <f t="shared" si="31"/>
        <v>6.75</v>
      </c>
      <c r="K86" s="14">
        <f t="shared" si="31"/>
        <v>64.264</v>
      </c>
      <c r="L86" s="15">
        <f t="shared" si="31"/>
        <v>70</v>
      </c>
      <c r="M86" s="15">
        <f t="shared" si="31"/>
        <v>0.72</v>
      </c>
      <c r="N86" s="15">
        <f t="shared" si="31"/>
        <v>4</v>
      </c>
      <c r="O86" s="15">
        <f t="shared" si="31"/>
        <v>74.72</v>
      </c>
    </row>
    <row r="87" customHeight="true" spans="1:15">
      <c r="A87" s="20" t="s">
        <v>101</v>
      </c>
      <c r="B87" s="14">
        <f>SUM(C87:O87)/2</f>
        <v>70.915</v>
      </c>
      <c r="C87" s="17">
        <v>14.345</v>
      </c>
      <c r="D87" s="18">
        <v>7</v>
      </c>
      <c r="E87" s="18">
        <v>0</v>
      </c>
      <c r="F87" s="18">
        <v>0</v>
      </c>
      <c r="G87" s="18">
        <v>0</v>
      </c>
      <c r="H87" s="18">
        <v>1</v>
      </c>
      <c r="I87" s="18">
        <v>5.55</v>
      </c>
      <c r="J87" s="18">
        <v>3.9</v>
      </c>
      <c r="K87" s="14">
        <f>SUM(C87:J87)</f>
        <v>31.795</v>
      </c>
      <c r="L87" s="18">
        <v>36</v>
      </c>
      <c r="M87" s="18">
        <v>0.72</v>
      </c>
      <c r="N87" s="18">
        <v>2.4</v>
      </c>
      <c r="O87" s="15">
        <f>SUM(L87:N87)</f>
        <v>39.12</v>
      </c>
    </row>
    <row r="88" customHeight="true" spans="1:15">
      <c r="A88" s="20" t="s">
        <v>102</v>
      </c>
      <c r="B88" s="14">
        <f>SUM(C88:O88)/2</f>
        <v>68.069</v>
      </c>
      <c r="C88" s="17">
        <v>17.119</v>
      </c>
      <c r="D88" s="18">
        <v>8</v>
      </c>
      <c r="E88" s="18">
        <v>0</v>
      </c>
      <c r="F88" s="18">
        <v>0</v>
      </c>
      <c r="G88" s="18">
        <v>0</v>
      </c>
      <c r="H88" s="18">
        <v>0.6</v>
      </c>
      <c r="I88" s="18">
        <v>3.9</v>
      </c>
      <c r="J88" s="18">
        <v>2.85</v>
      </c>
      <c r="K88" s="14">
        <f>SUM(C88:J88)</f>
        <v>32.469</v>
      </c>
      <c r="L88" s="18">
        <v>34</v>
      </c>
      <c r="M88" s="18">
        <v>0</v>
      </c>
      <c r="N88" s="18">
        <v>1.6</v>
      </c>
      <c r="O88" s="15">
        <f>SUM(L88:N88)</f>
        <v>35.6</v>
      </c>
    </row>
    <row r="89" customHeight="true" spans="1:16">
      <c r="A89" s="12" t="s">
        <v>103</v>
      </c>
      <c r="B89" s="14">
        <f>SUM(B90,B91,B94)</f>
        <v>720.831</v>
      </c>
      <c r="C89" s="14">
        <f t="shared" ref="C89:O89" si="32">SUM(C90,C91,C94)</f>
        <v>89.281</v>
      </c>
      <c r="D89" s="15">
        <f t="shared" si="32"/>
        <v>69</v>
      </c>
      <c r="E89" s="15">
        <f t="shared" si="32"/>
        <v>6</v>
      </c>
      <c r="F89" s="15">
        <f t="shared" si="32"/>
        <v>0</v>
      </c>
      <c r="G89" s="15">
        <f t="shared" si="32"/>
        <v>0</v>
      </c>
      <c r="H89" s="15">
        <f t="shared" si="32"/>
        <v>10.7</v>
      </c>
      <c r="I89" s="15">
        <f t="shared" si="32"/>
        <v>46.35</v>
      </c>
      <c r="J89" s="15">
        <f t="shared" si="32"/>
        <v>68.7</v>
      </c>
      <c r="K89" s="14">
        <f t="shared" si="32"/>
        <v>290.031</v>
      </c>
      <c r="L89" s="15">
        <f t="shared" si="32"/>
        <v>386</v>
      </c>
      <c r="M89" s="15">
        <f t="shared" si="32"/>
        <v>7.2</v>
      </c>
      <c r="N89" s="15">
        <f t="shared" si="32"/>
        <v>37.6</v>
      </c>
      <c r="O89" s="15">
        <f t="shared" si="32"/>
        <v>430.8</v>
      </c>
      <c r="P89" s="32"/>
    </row>
    <row r="90" customHeight="true" spans="1:15">
      <c r="A90" s="16" t="s">
        <v>104</v>
      </c>
      <c r="B90" s="14">
        <f>SUM(C90:O90)/2</f>
        <v>0</v>
      </c>
      <c r="C90" s="17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4">
        <f>SUM(C90:J90)</f>
        <v>0</v>
      </c>
      <c r="L90" s="18">
        <v>0</v>
      </c>
      <c r="M90" s="18">
        <v>0</v>
      </c>
      <c r="N90" s="18">
        <v>0</v>
      </c>
      <c r="O90" s="15">
        <f>SUM(L90:N90)</f>
        <v>0</v>
      </c>
    </row>
    <row r="91" customHeight="true" spans="1:15">
      <c r="A91" s="19" t="s">
        <v>105</v>
      </c>
      <c r="B91" s="14">
        <f>SUM(B92:B93)</f>
        <v>299.936</v>
      </c>
      <c r="C91" s="14">
        <f t="shared" ref="C91:O91" si="33">SUM(C92:C93)</f>
        <v>28.576</v>
      </c>
      <c r="D91" s="15">
        <f t="shared" si="33"/>
        <v>30</v>
      </c>
      <c r="E91" s="15">
        <f t="shared" si="33"/>
        <v>1.44</v>
      </c>
      <c r="F91" s="15">
        <f t="shared" si="33"/>
        <v>0</v>
      </c>
      <c r="G91" s="15">
        <f t="shared" si="33"/>
        <v>0</v>
      </c>
      <c r="H91" s="15">
        <f t="shared" si="33"/>
        <v>4.2</v>
      </c>
      <c r="I91" s="15">
        <f t="shared" si="33"/>
        <v>18.6</v>
      </c>
      <c r="J91" s="15">
        <f t="shared" si="33"/>
        <v>27.6</v>
      </c>
      <c r="K91" s="14">
        <f t="shared" si="33"/>
        <v>110.416</v>
      </c>
      <c r="L91" s="15">
        <f t="shared" si="33"/>
        <v>180</v>
      </c>
      <c r="M91" s="15">
        <f t="shared" si="33"/>
        <v>1.92</v>
      </c>
      <c r="N91" s="15">
        <f t="shared" si="33"/>
        <v>7.6</v>
      </c>
      <c r="O91" s="15">
        <f t="shared" si="33"/>
        <v>189.52</v>
      </c>
    </row>
    <row r="92" customHeight="true" spans="1:15">
      <c r="A92" s="20" t="s">
        <v>106</v>
      </c>
      <c r="B92" s="14">
        <f>SUM(C92:O92)/2</f>
        <v>140.337</v>
      </c>
      <c r="C92" s="17">
        <v>13.167</v>
      </c>
      <c r="D92" s="18">
        <v>13</v>
      </c>
      <c r="E92" s="18">
        <v>0.24</v>
      </c>
      <c r="F92" s="18">
        <v>0</v>
      </c>
      <c r="G92" s="18">
        <v>0</v>
      </c>
      <c r="H92" s="18">
        <v>1.8</v>
      </c>
      <c r="I92" s="18">
        <v>8.1</v>
      </c>
      <c r="J92" s="18">
        <v>11.55</v>
      </c>
      <c r="K92" s="14">
        <f>SUM(C92:J92)</f>
        <v>47.857</v>
      </c>
      <c r="L92" s="18">
        <v>88</v>
      </c>
      <c r="M92" s="18">
        <v>0.48</v>
      </c>
      <c r="N92" s="18">
        <v>4</v>
      </c>
      <c r="O92" s="15">
        <f>SUM(L92:N92)</f>
        <v>92.48</v>
      </c>
    </row>
    <row r="93" customHeight="true" spans="1:15">
      <c r="A93" s="20" t="s">
        <v>107</v>
      </c>
      <c r="B93" s="14">
        <f>SUM(C93:O93)/2</f>
        <v>159.599</v>
      </c>
      <c r="C93" s="17">
        <v>15.409</v>
      </c>
      <c r="D93" s="18">
        <v>17</v>
      </c>
      <c r="E93" s="18">
        <v>1.2</v>
      </c>
      <c r="F93" s="18">
        <v>0</v>
      </c>
      <c r="G93" s="18">
        <v>0</v>
      </c>
      <c r="H93" s="18">
        <v>2.4</v>
      </c>
      <c r="I93" s="18">
        <v>10.5</v>
      </c>
      <c r="J93" s="18">
        <v>16.05</v>
      </c>
      <c r="K93" s="14">
        <f>SUM(C93:J93)</f>
        <v>62.559</v>
      </c>
      <c r="L93" s="18">
        <v>92</v>
      </c>
      <c r="M93" s="18">
        <v>1.44</v>
      </c>
      <c r="N93" s="18">
        <v>3.6</v>
      </c>
      <c r="O93" s="15">
        <f>SUM(L93:N93)</f>
        <v>97.04</v>
      </c>
    </row>
    <row r="94" customHeight="true" spans="1:15">
      <c r="A94" s="19" t="s">
        <v>108</v>
      </c>
      <c r="B94" s="14">
        <f>SUM(B95:B96)</f>
        <v>420.895</v>
      </c>
      <c r="C94" s="14">
        <f t="shared" ref="C94:O94" si="34">SUM(C95:C96)</f>
        <v>60.705</v>
      </c>
      <c r="D94" s="15">
        <f t="shared" si="34"/>
        <v>39</v>
      </c>
      <c r="E94" s="15">
        <f t="shared" si="34"/>
        <v>4.56</v>
      </c>
      <c r="F94" s="15">
        <f t="shared" si="34"/>
        <v>0</v>
      </c>
      <c r="G94" s="15">
        <f t="shared" si="34"/>
        <v>0</v>
      </c>
      <c r="H94" s="15">
        <f t="shared" si="34"/>
        <v>6.5</v>
      </c>
      <c r="I94" s="15">
        <f t="shared" si="34"/>
        <v>27.75</v>
      </c>
      <c r="J94" s="15">
        <f t="shared" si="34"/>
        <v>41.1</v>
      </c>
      <c r="K94" s="14">
        <f t="shared" si="34"/>
        <v>179.615</v>
      </c>
      <c r="L94" s="15">
        <f t="shared" si="34"/>
        <v>206</v>
      </c>
      <c r="M94" s="15">
        <f t="shared" si="34"/>
        <v>5.28</v>
      </c>
      <c r="N94" s="15">
        <f t="shared" si="34"/>
        <v>30</v>
      </c>
      <c r="O94" s="15">
        <f t="shared" si="34"/>
        <v>241.28</v>
      </c>
    </row>
    <row r="95" customHeight="true" spans="1:15">
      <c r="A95" s="20" t="s">
        <v>109</v>
      </c>
      <c r="B95" s="14">
        <f>SUM(C95:O95)/2</f>
        <v>296.112</v>
      </c>
      <c r="C95" s="17">
        <v>41.382</v>
      </c>
      <c r="D95" s="18">
        <v>26</v>
      </c>
      <c r="E95" s="18">
        <v>3.12</v>
      </c>
      <c r="F95" s="18">
        <v>0</v>
      </c>
      <c r="G95" s="18">
        <v>0</v>
      </c>
      <c r="H95" s="18">
        <v>4.1</v>
      </c>
      <c r="I95" s="18">
        <v>17.1</v>
      </c>
      <c r="J95" s="18">
        <v>27.45</v>
      </c>
      <c r="K95" s="14">
        <f>SUM(C95:J95)</f>
        <v>119.152</v>
      </c>
      <c r="L95" s="18">
        <v>152</v>
      </c>
      <c r="M95" s="18">
        <v>3.36</v>
      </c>
      <c r="N95" s="18">
        <v>21.6</v>
      </c>
      <c r="O95" s="15">
        <f>SUM(L95:N95)</f>
        <v>176.96</v>
      </c>
    </row>
    <row r="96" customHeight="true" spans="1:15">
      <c r="A96" s="20" t="s">
        <v>110</v>
      </c>
      <c r="B96" s="14">
        <f>SUM(C96:O96)/2</f>
        <v>124.783</v>
      </c>
      <c r="C96" s="17">
        <v>19.323</v>
      </c>
      <c r="D96" s="18">
        <v>13</v>
      </c>
      <c r="E96" s="18">
        <v>1.44</v>
      </c>
      <c r="F96" s="18">
        <v>0</v>
      </c>
      <c r="G96" s="18">
        <v>0</v>
      </c>
      <c r="H96" s="18">
        <v>2.4</v>
      </c>
      <c r="I96" s="18">
        <v>10.65</v>
      </c>
      <c r="J96" s="18">
        <v>13.65</v>
      </c>
      <c r="K96" s="14">
        <f>SUM(C96:J96)</f>
        <v>60.463</v>
      </c>
      <c r="L96" s="18">
        <v>54</v>
      </c>
      <c r="M96" s="18">
        <v>1.92</v>
      </c>
      <c r="N96" s="18">
        <v>8.4</v>
      </c>
      <c r="O96" s="15">
        <f>SUM(L96:N96)</f>
        <v>64.32</v>
      </c>
    </row>
    <row r="97" customHeight="true" spans="1:16">
      <c r="A97" s="12" t="s">
        <v>111</v>
      </c>
      <c r="B97" s="14">
        <f>SUM(B98,B99,B103)</f>
        <v>1356.135</v>
      </c>
      <c r="C97" s="14">
        <f t="shared" ref="C97:O97" si="35">SUM(C98,C99,C103)</f>
        <v>128.535</v>
      </c>
      <c r="D97" s="15">
        <f t="shared" si="35"/>
        <v>151</v>
      </c>
      <c r="E97" s="15">
        <f t="shared" si="35"/>
        <v>11.52</v>
      </c>
      <c r="F97" s="15">
        <f t="shared" si="35"/>
        <v>0</v>
      </c>
      <c r="G97" s="15">
        <f t="shared" si="35"/>
        <v>0</v>
      </c>
      <c r="H97" s="15">
        <f t="shared" si="35"/>
        <v>15.2</v>
      </c>
      <c r="I97" s="15">
        <f t="shared" si="35"/>
        <v>64.65</v>
      </c>
      <c r="J97" s="15">
        <f t="shared" si="35"/>
        <v>85.95</v>
      </c>
      <c r="K97" s="14">
        <f t="shared" si="35"/>
        <v>456.855</v>
      </c>
      <c r="L97" s="15">
        <f t="shared" si="35"/>
        <v>858</v>
      </c>
      <c r="M97" s="15">
        <f t="shared" si="35"/>
        <v>10.08</v>
      </c>
      <c r="N97" s="15">
        <f t="shared" si="35"/>
        <v>31.2</v>
      </c>
      <c r="O97" s="15">
        <f t="shared" si="35"/>
        <v>899.28</v>
      </c>
      <c r="P97" s="32"/>
    </row>
    <row r="98" customHeight="true" spans="1:15">
      <c r="A98" s="16" t="s">
        <v>112</v>
      </c>
      <c r="B98" s="14">
        <f>SUM(C98:O98)/2</f>
        <v>0</v>
      </c>
      <c r="C98" s="17">
        <v>0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4">
        <f>SUM(C98:J98)</f>
        <v>0</v>
      </c>
      <c r="L98" s="18">
        <v>0</v>
      </c>
      <c r="M98" s="18">
        <v>0</v>
      </c>
      <c r="N98" s="18">
        <v>0</v>
      </c>
      <c r="O98" s="15">
        <f>SUM(L98:N98)</f>
        <v>0</v>
      </c>
    </row>
    <row r="99" customHeight="true" spans="1:15">
      <c r="A99" s="19" t="s">
        <v>113</v>
      </c>
      <c r="B99" s="14">
        <f>SUM(B100:B102)</f>
        <v>626.133</v>
      </c>
      <c r="C99" s="14">
        <f t="shared" ref="C99:O99" si="36">SUM(C100:C102)</f>
        <v>61.503</v>
      </c>
      <c r="D99" s="15">
        <f t="shared" si="36"/>
        <v>77</v>
      </c>
      <c r="E99" s="15">
        <f t="shared" si="36"/>
        <v>4.08</v>
      </c>
      <c r="F99" s="15">
        <f t="shared" si="36"/>
        <v>0</v>
      </c>
      <c r="G99" s="15">
        <f t="shared" si="36"/>
        <v>0</v>
      </c>
      <c r="H99" s="15">
        <f t="shared" si="36"/>
        <v>5.7</v>
      </c>
      <c r="I99" s="15">
        <f t="shared" si="36"/>
        <v>26.1</v>
      </c>
      <c r="J99" s="15">
        <f t="shared" si="36"/>
        <v>31.35</v>
      </c>
      <c r="K99" s="14">
        <f t="shared" si="36"/>
        <v>205.733</v>
      </c>
      <c r="L99" s="15">
        <f t="shared" si="36"/>
        <v>400</v>
      </c>
      <c r="M99" s="15">
        <f t="shared" si="36"/>
        <v>4.8</v>
      </c>
      <c r="N99" s="15">
        <f t="shared" si="36"/>
        <v>15.6</v>
      </c>
      <c r="O99" s="15">
        <f t="shared" si="36"/>
        <v>420.4</v>
      </c>
    </row>
    <row r="100" customHeight="true" spans="1:15">
      <c r="A100" s="20" t="s">
        <v>114</v>
      </c>
      <c r="B100" s="14">
        <f>SUM(C100:O100)/2</f>
        <v>251.313</v>
      </c>
      <c r="C100" s="17">
        <v>20.273</v>
      </c>
      <c r="D100" s="18">
        <v>31</v>
      </c>
      <c r="E100" s="18">
        <v>0.96</v>
      </c>
      <c r="F100" s="18">
        <v>0</v>
      </c>
      <c r="G100" s="18">
        <v>0</v>
      </c>
      <c r="H100" s="18">
        <v>1.6</v>
      </c>
      <c r="I100" s="18">
        <v>8.7</v>
      </c>
      <c r="J100" s="18">
        <v>9.9</v>
      </c>
      <c r="K100" s="14">
        <f>SUM(C100:J100)</f>
        <v>72.433</v>
      </c>
      <c r="L100" s="18">
        <v>170</v>
      </c>
      <c r="M100" s="18">
        <v>1.68</v>
      </c>
      <c r="N100" s="18">
        <v>7.2</v>
      </c>
      <c r="O100" s="15">
        <f>SUM(L100:N100)</f>
        <v>178.88</v>
      </c>
    </row>
    <row r="101" customHeight="true" spans="1:15">
      <c r="A101" s="20" t="s">
        <v>115</v>
      </c>
      <c r="B101" s="14">
        <f>SUM(C101:O101)/2</f>
        <v>206.478</v>
      </c>
      <c r="C101" s="17">
        <v>20.938</v>
      </c>
      <c r="D101" s="18">
        <v>24</v>
      </c>
      <c r="E101" s="18">
        <v>2.16</v>
      </c>
      <c r="F101" s="18">
        <v>0</v>
      </c>
      <c r="G101" s="18">
        <v>0</v>
      </c>
      <c r="H101" s="18">
        <v>2.5</v>
      </c>
      <c r="I101" s="18">
        <v>9.3</v>
      </c>
      <c r="J101" s="18">
        <v>12.3</v>
      </c>
      <c r="K101" s="14">
        <f>SUM(C101:J101)</f>
        <v>71.198</v>
      </c>
      <c r="L101" s="18">
        <v>128</v>
      </c>
      <c r="M101" s="18">
        <v>1.68</v>
      </c>
      <c r="N101" s="18">
        <v>5.6</v>
      </c>
      <c r="O101" s="15">
        <f>SUM(L101:N101)</f>
        <v>135.28</v>
      </c>
    </row>
    <row r="102" customHeight="true" spans="1:15">
      <c r="A102" s="20" t="s">
        <v>116</v>
      </c>
      <c r="B102" s="14">
        <f>SUM(C102:O102)/2</f>
        <v>168.342</v>
      </c>
      <c r="C102" s="17">
        <v>20.292</v>
      </c>
      <c r="D102" s="18">
        <v>22</v>
      </c>
      <c r="E102" s="18">
        <v>0.96</v>
      </c>
      <c r="F102" s="18">
        <v>0</v>
      </c>
      <c r="G102" s="18">
        <v>0</v>
      </c>
      <c r="H102" s="18">
        <v>1.6</v>
      </c>
      <c r="I102" s="18">
        <v>8.1</v>
      </c>
      <c r="J102" s="18">
        <v>9.15</v>
      </c>
      <c r="K102" s="14">
        <f>SUM(C102:J102)</f>
        <v>62.102</v>
      </c>
      <c r="L102" s="18">
        <v>102</v>
      </c>
      <c r="M102" s="18">
        <v>1.44</v>
      </c>
      <c r="N102" s="18">
        <v>2.8</v>
      </c>
      <c r="O102" s="15">
        <f>SUM(L102:N102)</f>
        <v>106.24</v>
      </c>
    </row>
    <row r="103" customHeight="true" spans="1:15">
      <c r="A103" s="19" t="s">
        <v>117</v>
      </c>
      <c r="B103" s="14">
        <f>SUM(B104:B105)</f>
        <v>730.002</v>
      </c>
      <c r="C103" s="14">
        <f t="shared" ref="C103:O103" si="37">SUM(C104:C105)</f>
        <v>67.032</v>
      </c>
      <c r="D103" s="15">
        <f t="shared" si="37"/>
        <v>74</v>
      </c>
      <c r="E103" s="15">
        <f t="shared" si="37"/>
        <v>7.44</v>
      </c>
      <c r="F103" s="15">
        <f t="shared" si="37"/>
        <v>0</v>
      </c>
      <c r="G103" s="15">
        <f t="shared" si="37"/>
        <v>0</v>
      </c>
      <c r="H103" s="15">
        <f t="shared" si="37"/>
        <v>9.5</v>
      </c>
      <c r="I103" s="15">
        <f t="shared" si="37"/>
        <v>38.55</v>
      </c>
      <c r="J103" s="15">
        <f t="shared" si="37"/>
        <v>54.6</v>
      </c>
      <c r="K103" s="14">
        <f t="shared" si="37"/>
        <v>251.122</v>
      </c>
      <c r="L103" s="15">
        <f t="shared" si="37"/>
        <v>458</v>
      </c>
      <c r="M103" s="15">
        <f t="shared" si="37"/>
        <v>5.28</v>
      </c>
      <c r="N103" s="15">
        <f t="shared" si="37"/>
        <v>15.6</v>
      </c>
      <c r="O103" s="15">
        <f t="shared" si="37"/>
        <v>478.88</v>
      </c>
    </row>
    <row r="104" customHeight="true" spans="1:15">
      <c r="A104" s="20" t="s">
        <v>118</v>
      </c>
      <c r="B104" s="14">
        <f>SUM(C104:O104)/2</f>
        <v>325.408</v>
      </c>
      <c r="C104" s="17">
        <v>31.958</v>
      </c>
      <c r="D104" s="18">
        <v>36</v>
      </c>
      <c r="E104" s="18">
        <v>3.12</v>
      </c>
      <c r="F104" s="18">
        <v>0</v>
      </c>
      <c r="G104" s="18">
        <v>0</v>
      </c>
      <c r="H104" s="18">
        <v>4.1</v>
      </c>
      <c r="I104" s="18">
        <v>16.65</v>
      </c>
      <c r="J104" s="18">
        <v>20.7</v>
      </c>
      <c r="K104" s="14">
        <f>SUM(C104:J104)</f>
        <v>112.528</v>
      </c>
      <c r="L104" s="18">
        <v>204</v>
      </c>
      <c r="M104" s="18">
        <v>1.68</v>
      </c>
      <c r="N104" s="18">
        <v>7.2</v>
      </c>
      <c r="O104" s="15">
        <f>SUM(L104:N104)</f>
        <v>212.88</v>
      </c>
    </row>
    <row r="105" customHeight="true" spans="1:15">
      <c r="A105" s="20" t="s">
        <v>119</v>
      </c>
      <c r="B105" s="14">
        <f>SUM(C105:O105)/2</f>
        <v>404.594</v>
      </c>
      <c r="C105" s="17">
        <v>35.074</v>
      </c>
      <c r="D105" s="18">
        <v>38</v>
      </c>
      <c r="E105" s="18">
        <v>4.32</v>
      </c>
      <c r="F105" s="18">
        <v>0</v>
      </c>
      <c r="G105" s="18">
        <v>0</v>
      </c>
      <c r="H105" s="18">
        <v>5.4</v>
      </c>
      <c r="I105" s="18">
        <v>21.9</v>
      </c>
      <c r="J105" s="18">
        <v>33.9</v>
      </c>
      <c r="K105" s="14">
        <f>SUM(C105:J105)</f>
        <v>138.594</v>
      </c>
      <c r="L105" s="18">
        <v>254</v>
      </c>
      <c r="M105" s="18">
        <v>3.6</v>
      </c>
      <c r="N105" s="18">
        <v>8.4</v>
      </c>
      <c r="O105" s="15">
        <f>SUM(L105:N105)</f>
        <v>266</v>
      </c>
    </row>
    <row r="106" customHeight="true" spans="1:16">
      <c r="A106" s="12" t="s">
        <v>120</v>
      </c>
      <c r="B106" s="14">
        <f>SUM(B107,B108,B111)</f>
        <v>2334.446</v>
      </c>
      <c r="C106" s="14">
        <f t="shared" ref="C106:O106" si="38">SUM(C107,C108,C111)</f>
        <v>366.396</v>
      </c>
      <c r="D106" s="15">
        <f t="shared" si="38"/>
        <v>237</v>
      </c>
      <c r="E106" s="15">
        <f t="shared" si="38"/>
        <v>1.92</v>
      </c>
      <c r="F106" s="15">
        <f t="shared" si="38"/>
        <v>0</v>
      </c>
      <c r="G106" s="15">
        <f t="shared" si="38"/>
        <v>0</v>
      </c>
      <c r="H106" s="15">
        <f t="shared" si="38"/>
        <v>72.3</v>
      </c>
      <c r="I106" s="15">
        <f t="shared" si="38"/>
        <v>83.55</v>
      </c>
      <c r="J106" s="15">
        <f t="shared" si="38"/>
        <v>118.8</v>
      </c>
      <c r="K106" s="14">
        <f t="shared" si="38"/>
        <v>879.966</v>
      </c>
      <c r="L106" s="15">
        <f t="shared" si="38"/>
        <v>1280</v>
      </c>
      <c r="M106" s="15">
        <f t="shared" si="38"/>
        <v>4.08</v>
      </c>
      <c r="N106" s="15">
        <f t="shared" si="38"/>
        <v>170.4</v>
      </c>
      <c r="O106" s="15">
        <f t="shared" si="38"/>
        <v>1454.48</v>
      </c>
      <c r="P106" s="32"/>
    </row>
    <row r="107" customHeight="true" spans="1:15">
      <c r="A107" s="16" t="s">
        <v>121</v>
      </c>
      <c r="B107" s="14">
        <f>SUM(C107:O107)/2</f>
        <v>0</v>
      </c>
      <c r="C107" s="17">
        <v>0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4">
        <f>SUM(C107:J107)</f>
        <v>0</v>
      </c>
      <c r="L107" s="18">
        <v>0</v>
      </c>
      <c r="M107" s="18">
        <v>0</v>
      </c>
      <c r="N107" s="18">
        <v>0</v>
      </c>
      <c r="O107" s="15">
        <f>SUM(L107:N107)</f>
        <v>0</v>
      </c>
    </row>
    <row r="108" customHeight="true" spans="1:15">
      <c r="A108" s="19" t="s">
        <v>122</v>
      </c>
      <c r="B108" s="14">
        <f>SUM(B109:B110)</f>
        <v>739.721</v>
      </c>
      <c r="C108" s="14">
        <f t="shared" ref="C108:O108" si="39">SUM(C109:C110)</f>
        <v>95.171</v>
      </c>
      <c r="D108" s="15">
        <f t="shared" si="39"/>
        <v>92</v>
      </c>
      <c r="E108" s="15">
        <f t="shared" si="39"/>
        <v>0</v>
      </c>
      <c r="F108" s="15">
        <f t="shared" si="39"/>
        <v>0</v>
      </c>
      <c r="G108" s="15">
        <f t="shared" si="39"/>
        <v>0</v>
      </c>
      <c r="H108" s="15">
        <f t="shared" si="39"/>
        <v>56.1</v>
      </c>
      <c r="I108" s="15">
        <f t="shared" si="39"/>
        <v>14.7</v>
      </c>
      <c r="J108" s="15">
        <f t="shared" si="39"/>
        <v>16.95</v>
      </c>
      <c r="K108" s="14">
        <f t="shared" si="39"/>
        <v>274.921</v>
      </c>
      <c r="L108" s="15">
        <f t="shared" si="39"/>
        <v>444</v>
      </c>
      <c r="M108" s="15">
        <f t="shared" si="39"/>
        <v>0</v>
      </c>
      <c r="N108" s="15">
        <f t="shared" si="39"/>
        <v>20.8</v>
      </c>
      <c r="O108" s="15">
        <f t="shared" si="39"/>
        <v>464.8</v>
      </c>
    </row>
    <row r="109" customHeight="true" spans="1:15">
      <c r="A109" s="20" t="s">
        <v>123</v>
      </c>
      <c r="B109" s="14">
        <f>SUM(C109:O109)/2</f>
        <v>515.843</v>
      </c>
      <c r="C109" s="17">
        <v>43.643</v>
      </c>
      <c r="D109" s="18">
        <v>66</v>
      </c>
      <c r="E109" s="18">
        <v>0</v>
      </c>
      <c r="F109" s="18">
        <v>0</v>
      </c>
      <c r="G109" s="18">
        <v>0</v>
      </c>
      <c r="H109" s="18">
        <v>54.9</v>
      </c>
      <c r="I109" s="18">
        <v>8.1</v>
      </c>
      <c r="J109" s="18">
        <v>9.6</v>
      </c>
      <c r="K109" s="14">
        <f>SUM(C109:J109)</f>
        <v>182.243</v>
      </c>
      <c r="L109" s="18">
        <v>328</v>
      </c>
      <c r="M109" s="18">
        <v>0</v>
      </c>
      <c r="N109" s="18">
        <v>5.6</v>
      </c>
      <c r="O109" s="15">
        <f>SUM(L109:N109)</f>
        <v>333.6</v>
      </c>
    </row>
    <row r="110" customHeight="true" spans="1:15">
      <c r="A110" s="20" t="s">
        <v>124</v>
      </c>
      <c r="B110" s="14">
        <f>SUM(C110:O110)/2</f>
        <v>223.878</v>
      </c>
      <c r="C110" s="17">
        <v>51.528</v>
      </c>
      <c r="D110" s="18">
        <v>26</v>
      </c>
      <c r="E110" s="18">
        <v>0</v>
      </c>
      <c r="F110" s="18">
        <v>0</v>
      </c>
      <c r="G110" s="18">
        <v>0</v>
      </c>
      <c r="H110" s="18">
        <v>1.2</v>
      </c>
      <c r="I110" s="18">
        <v>6.6</v>
      </c>
      <c r="J110" s="18">
        <v>7.35</v>
      </c>
      <c r="K110" s="14">
        <f>SUM(C110:J110)</f>
        <v>92.678</v>
      </c>
      <c r="L110" s="18">
        <v>116</v>
      </c>
      <c r="M110" s="18">
        <v>0</v>
      </c>
      <c r="N110" s="18">
        <v>15.2</v>
      </c>
      <c r="O110" s="15">
        <f>SUM(L110:N110)</f>
        <v>131.2</v>
      </c>
    </row>
    <row r="111" customHeight="true" spans="1:15">
      <c r="A111" s="19" t="s">
        <v>125</v>
      </c>
      <c r="B111" s="14">
        <f>SUM(B112:B116)</f>
        <v>1594.725</v>
      </c>
      <c r="C111" s="14">
        <f t="shared" ref="C111:O111" si="40">SUM(C112:C116)</f>
        <v>271.225</v>
      </c>
      <c r="D111" s="15">
        <f t="shared" si="40"/>
        <v>145</v>
      </c>
      <c r="E111" s="15">
        <f t="shared" si="40"/>
        <v>1.92</v>
      </c>
      <c r="F111" s="15">
        <f t="shared" si="40"/>
        <v>0</v>
      </c>
      <c r="G111" s="15">
        <f t="shared" si="40"/>
        <v>0</v>
      </c>
      <c r="H111" s="15">
        <f t="shared" si="40"/>
        <v>16.2</v>
      </c>
      <c r="I111" s="15">
        <f t="shared" si="40"/>
        <v>68.85</v>
      </c>
      <c r="J111" s="15">
        <f t="shared" si="40"/>
        <v>101.85</v>
      </c>
      <c r="K111" s="14">
        <f t="shared" si="40"/>
        <v>605.045</v>
      </c>
      <c r="L111" s="15">
        <f t="shared" si="40"/>
        <v>836</v>
      </c>
      <c r="M111" s="15">
        <f t="shared" si="40"/>
        <v>4.08</v>
      </c>
      <c r="N111" s="15">
        <f t="shared" si="40"/>
        <v>149.6</v>
      </c>
      <c r="O111" s="15">
        <f t="shared" si="40"/>
        <v>989.68</v>
      </c>
    </row>
    <row r="112" customHeight="true" spans="1:15">
      <c r="A112" s="20" t="s">
        <v>126</v>
      </c>
      <c r="B112" s="14">
        <f>SUM(C112:O112)/2</f>
        <v>253.403</v>
      </c>
      <c r="C112" s="17">
        <v>43.453</v>
      </c>
      <c r="D112" s="18">
        <v>27</v>
      </c>
      <c r="E112" s="18">
        <v>0</v>
      </c>
      <c r="F112" s="18">
        <v>0</v>
      </c>
      <c r="G112" s="18">
        <v>0</v>
      </c>
      <c r="H112" s="18">
        <v>2.5</v>
      </c>
      <c r="I112" s="18">
        <v>10.65</v>
      </c>
      <c r="J112" s="18">
        <v>11.4</v>
      </c>
      <c r="K112" s="14">
        <f>SUM(C112:J112)</f>
        <v>95.003</v>
      </c>
      <c r="L112" s="18">
        <v>148</v>
      </c>
      <c r="M112" s="18">
        <v>0</v>
      </c>
      <c r="N112" s="18">
        <v>10.4</v>
      </c>
      <c r="O112" s="15">
        <f>SUM(L112:N112)</f>
        <v>158.4</v>
      </c>
    </row>
    <row r="113" customHeight="true" spans="1:15">
      <c r="A113" s="20" t="s">
        <v>127</v>
      </c>
      <c r="B113" s="14">
        <f>SUM(C113:O113)/2</f>
        <v>314.511</v>
      </c>
      <c r="C113" s="17">
        <v>52.611</v>
      </c>
      <c r="D113" s="18">
        <v>29</v>
      </c>
      <c r="E113" s="18">
        <v>1.92</v>
      </c>
      <c r="F113" s="18">
        <v>0</v>
      </c>
      <c r="G113" s="18">
        <v>0</v>
      </c>
      <c r="H113" s="18">
        <v>2.9</v>
      </c>
      <c r="I113" s="18">
        <v>12.6</v>
      </c>
      <c r="J113" s="18">
        <v>18.6</v>
      </c>
      <c r="K113" s="14">
        <f>SUM(C113:J113)</f>
        <v>117.631</v>
      </c>
      <c r="L113" s="18">
        <v>156</v>
      </c>
      <c r="M113" s="18">
        <v>4.08</v>
      </c>
      <c r="N113" s="18">
        <v>36.8</v>
      </c>
      <c r="O113" s="15">
        <f>SUM(L113:N113)</f>
        <v>196.88</v>
      </c>
    </row>
    <row r="114" customHeight="true" spans="1:15">
      <c r="A114" s="20" t="s">
        <v>128</v>
      </c>
      <c r="B114" s="14">
        <f>SUM(C114:O114)/2</f>
        <v>367.214</v>
      </c>
      <c r="C114" s="17">
        <v>72.314</v>
      </c>
      <c r="D114" s="18">
        <v>31</v>
      </c>
      <c r="E114" s="18">
        <v>0</v>
      </c>
      <c r="F114" s="18">
        <v>0</v>
      </c>
      <c r="G114" s="18">
        <v>0</v>
      </c>
      <c r="H114" s="18">
        <v>4.7</v>
      </c>
      <c r="I114" s="18">
        <v>20.1</v>
      </c>
      <c r="J114" s="18">
        <v>32.7</v>
      </c>
      <c r="K114" s="14">
        <f>SUM(C114:J114)</f>
        <v>160.814</v>
      </c>
      <c r="L114" s="18">
        <v>156</v>
      </c>
      <c r="M114" s="18">
        <v>0</v>
      </c>
      <c r="N114" s="18">
        <v>50.4</v>
      </c>
      <c r="O114" s="15">
        <f>SUM(L114:N114)</f>
        <v>206.4</v>
      </c>
    </row>
    <row r="115" customHeight="true" spans="1:15">
      <c r="A115" s="20" t="s">
        <v>129</v>
      </c>
      <c r="B115" s="14">
        <f>SUM(C115:O115)/2</f>
        <v>206.033</v>
      </c>
      <c r="C115" s="17">
        <v>46.683</v>
      </c>
      <c r="D115" s="18">
        <v>19</v>
      </c>
      <c r="E115" s="18">
        <v>0</v>
      </c>
      <c r="F115" s="18">
        <v>0</v>
      </c>
      <c r="G115" s="18">
        <v>0</v>
      </c>
      <c r="H115" s="18">
        <v>2.1</v>
      </c>
      <c r="I115" s="18">
        <v>8.4</v>
      </c>
      <c r="J115" s="18">
        <v>11.85</v>
      </c>
      <c r="K115" s="14">
        <f>SUM(C115:J115)</f>
        <v>88.033</v>
      </c>
      <c r="L115" s="18">
        <v>100</v>
      </c>
      <c r="M115" s="18">
        <v>0</v>
      </c>
      <c r="N115" s="18">
        <v>18</v>
      </c>
      <c r="O115" s="15">
        <f>SUM(L115:N115)</f>
        <v>118</v>
      </c>
    </row>
    <row r="116" customHeight="true" spans="1:15">
      <c r="A116" s="20" t="s">
        <v>130</v>
      </c>
      <c r="B116" s="14">
        <f>SUM(C116:O116)/2</f>
        <v>453.564</v>
      </c>
      <c r="C116" s="17">
        <v>56.164</v>
      </c>
      <c r="D116" s="18">
        <v>39</v>
      </c>
      <c r="E116" s="18">
        <v>0</v>
      </c>
      <c r="F116" s="18">
        <v>0</v>
      </c>
      <c r="G116" s="18">
        <v>0</v>
      </c>
      <c r="H116" s="18">
        <v>4</v>
      </c>
      <c r="I116" s="18">
        <v>17.1</v>
      </c>
      <c r="J116" s="18">
        <v>27.3</v>
      </c>
      <c r="K116" s="14">
        <f>SUM(C116:J116)</f>
        <v>143.564</v>
      </c>
      <c r="L116" s="18">
        <v>276</v>
      </c>
      <c r="M116" s="18">
        <v>0</v>
      </c>
      <c r="N116" s="18">
        <v>34</v>
      </c>
      <c r="O116" s="15">
        <f>SUM(L116:N116)</f>
        <v>310</v>
      </c>
    </row>
    <row r="117" customHeight="true" spans="1:16">
      <c r="A117" s="12" t="s">
        <v>131</v>
      </c>
      <c r="B117" s="14">
        <f>SUM(B118,B119,B122)</f>
        <v>1647.128</v>
      </c>
      <c r="C117" s="14">
        <f t="shared" ref="C117:O117" si="41">SUM(C118,C119,C122)</f>
        <v>347.928</v>
      </c>
      <c r="D117" s="15">
        <f t="shared" si="41"/>
        <v>174</v>
      </c>
      <c r="E117" s="15">
        <f t="shared" si="41"/>
        <v>13.2</v>
      </c>
      <c r="F117" s="15">
        <f t="shared" si="41"/>
        <v>0</v>
      </c>
      <c r="G117" s="15">
        <f t="shared" si="41"/>
        <v>0</v>
      </c>
      <c r="H117" s="15">
        <f t="shared" si="41"/>
        <v>16.4</v>
      </c>
      <c r="I117" s="15">
        <f t="shared" si="41"/>
        <v>82.8</v>
      </c>
      <c r="J117" s="15">
        <f t="shared" si="41"/>
        <v>64.8</v>
      </c>
      <c r="K117" s="14">
        <f t="shared" si="41"/>
        <v>699.128</v>
      </c>
      <c r="L117" s="15">
        <f t="shared" si="41"/>
        <v>867.6</v>
      </c>
      <c r="M117" s="15">
        <f t="shared" si="41"/>
        <v>7.2</v>
      </c>
      <c r="N117" s="15">
        <f t="shared" si="41"/>
        <v>73.2</v>
      </c>
      <c r="O117" s="15">
        <f t="shared" si="41"/>
        <v>948</v>
      </c>
      <c r="P117" s="32"/>
    </row>
    <row r="118" customHeight="true" spans="1:15">
      <c r="A118" s="16" t="s">
        <v>132</v>
      </c>
      <c r="B118" s="14">
        <f>SUM(C118:O118)/2</f>
        <v>0</v>
      </c>
      <c r="C118" s="17">
        <v>0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4">
        <f>SUM(C118:J118)</f>
        <v>0</v>
      </c>
      <c r="L118" s="18">
        <v>0</v>
      </c>
      <c r="M118" s="18">
        <v>0</v>
      </c>
      <c r="N118" s="18">
        <v>0</v>
      </c>
      <c r="O118" s="15">
        <f>SUM(L118:N118)</f>
        <v>0</v>
      </c>
    </row>
    <row r="119" customHeight="true" spans="1:15">
      <c r="A119" s="19" t="s">
        <v>133</v>
      </c>
      <c r="B119" s="14">
        <f>SUM(B120:B121)</f>
        <v>319.855</v>
      </c>
      <c r="C119" s="14">
        <f t="shared" ref="C119:O119" si="42">SUM(C120:C121)</f>
        <v>46.455</v>
      </c>
      <c r="D119" s="15">
        <f t="shared" si="42"/>
        <v>36</v>
      </c>
      <c r="E119" s="15">
        <f t="shared" si="42"/>
        <v>0</v>
      </c>
      <c r="F119" s="15">
        <f t="shared" si="42"/>
        <v>0</v>
      </c>
      <c r="G119" s="15">
        <f t="shared" si="42"/>
        <v>0</v>
      </c>
      <c r="H119" s="15">
        <f t="shared" si="42"/>
        <v>2.9</v>
      </c>
      <c r="I119" s="15">
        <f t="shared" si="42"/>
        <v>13.05</v>
      </c>
      <c r="J119" s="15">
        <f t="shared" si="42"/>
        <v>13.05</v>
      </c>
      <c r="K119" s="14">
        <f t="shared" si="42"/>
        <v>111.455</v>
      </c>
      <c r="L119" s="15">
        <f t="shared" si="42"/>
        <v>200</v>
      </c>
      <c r="M119" s="15">
        <f t="shared" si="42"/>
        <v>0</v>
      </c>
      <c r="N119" s="15">
        <f t="shared" si="42"/>
        <v>8.4</v>
      </c>
      <c r="O119" s="15">
        <f t="shared" si="42"/>
        <v>208.4</v>
      </c>
    </row>
    <row r="120" customHeight="true" spans="1:15">
      <c r="A120" s="20" t="s">
        <v>134</v>
      </c>
      <c r="B120" s="14">
        <f>SUM(C120:O120)/2</f>
        <v>200.302</v>
      </c>
      <c r="C120" s="17">
        <v>26.752</v>
      </c>
      <c r="D120" s="18">
        <v>22</v>
      </c>
      <c r="E120" s="18">
        <v>0</v>
      </c>
      <c r="F120" s="18">
        <v>0</v>
      </c>
      <c r="G120" s="18">
        <v>0</v>
      </c>
      <c r="H120" s="18">
        <v>1.1</v>
      </c>
      <c r="I120" s="18">
        <v>6</v>
      </c>
      <c r="J120" s="18">
        <v>5.25</v>
      </c>
      <c r="K120" s="14">
        <f>SUM(C120:J120)</f>
        <v>61.102</v>
      </c>
      <c r="L120" s="18">
        <v>134</v>
      </c>
      <c r="M120" s="18">
        <v>0</v>
      </c>
      <c r="N120" s="18">
        <v>5.2</v>
      </c>
      <c r="O120" s="15">
        <f>SUM(L120:N120)</f>
        <v>139.2</v>
      </c>
    </row>
    <row r="121" customHeight="true" spans="1:15">
      <c r="A121" s="20" t="s">
        <v>135</v>
      </c>
      <c r="B121" s="14">
        <f>SUM(C121:O121)/2</f>
        <v>119.553</v>
      </c>
      <c r="C121" s="17">
        <v>19.703</v>
      </c>
      <c r="D121" s="18">
        <v>14</v>
      </c>
      <c r="E121" s="18">
        <v>0</v>
      </c>
      <c r="F121" s="18">
        <v>0</v>
      </c>
      <c r="G121" s="18">
        <v>0</v>
      </c>
      <c r="H121" s="18">
        <v>1.8</v>
      </c>
      <c r="I121" s="18">
        <v>7.05</v>
      </c>
      <c r="J121" s="18">
        <v>7.8</v>
      </c>
      <c r="K121" s="14">
        <f>SUM(C121:J121)</f>
        <v>50.353</v>
      </c>
      <c r="L121" s="18">
        <v>66</v>
      </c>
      <c r="M121" s="18">
        <v>0</v>
      </c>
      <c r="N121" s="18">
        <v>3.2</v>
      </c>
      <c r="O121" s="15">
        <f>SUM(L121:N121)</f>
        <v>69.2</v>
      </c>
    </row>
    <row r="122" customHeight="true" spans="1:15">
      <c r="A122" s="19" t="s">
        <v>136</v>
      </c>
      <c r="B122" s="14">
        <f>SUM(B123:B132)</f>
        <v>1327.273</v>
      </c>
      <c r="C122" s="14">
        <f t="shared" ref="C122:O122" si="43">SUM(C123:C132)</f>
        <v>301.473</v>
      </c>
      <c r="D122" s="15">
        <f t="shared" si="43"/>
        <v>138</v>
      </c>
      <c r="E122" s="15">
        <f t="shared" si="43"/>
        <v>13.2</v>
      </c>
      <c r="F122" s="15">
        <f t="shared" si="43"/>
        <v>0</v>
      </c>
      <c r="G122" s="15">
        <f t="shared" si="43"/>
        <v>0</v>
      </c>
      <c r="H122" s="15">
        <f t="shared" si="43"/>
        <v>13.5</v>
      </c>
      <c r="I122" s="15">
        <f t="shared" si="43"/>
        <v>69.75</v>
      </c>
      <c r="J122" s="15">
        <f t="shared" si="43"/>
        <v>51.75</v>
      </c>
      <c r="K122" s="14">
        <f t="shared" si="43"/>
        <v>587.673</v>
      </c>
      <c r="L122" s="15">
        <f t="shared" si="43"/>
        <v>667.6</v>
      </c>
      <c r="M122" s="15">
        <f t="shared" si="43"/>
        <v>7.2</v>
      </c>
      <c r="N122" s="15">
        <f t="shared" si="43"/>
        <v>64.8</v>
      </c>
      <c r="O122" s="15">
        <f t="shared" si="43"/>
        <v>739.6</v>
      </c>
    </row>
    <row r="123" customHeight="true" spans="1:15">
      <c r="A123" s="20" t="s">
        <v>137</v>
      </c>
      <c r="B123" s="14">
        <f t="shared" ref="B123:B132" si="44">SUM(C123:O123)/2</f>
        <v>215.278</v>
      </c>
      <c r="C123" s="17">
        <v>53.238</v>
      </c>
      <c r="D123" s="18">
        <v>22</v>
      </c>
      <c r="E123" s="18">
        <v>0</v>
      </c>
      <c r="F123" s="18">
        <v>0</v>
      </c>
      <c r="G123" s="18">
        <v>0</v>
      </c>
      <c r="H123" s="18">
        <v>1.6</v>
      </c>
      <c r="I123" s="18">
        <v>7.35</v>
      </c>
      <c r="J123" s="18">
        <v>7.65</v>
      </c>
      <c r="K123" s="14">
        <f t="shared" ref="K123:K132" si="45">SUM(C123:J123)</f>
        <v>91.838</v>
      </c>
      <c r="L123" s="18">
        <v>121.6</v>
      </c>
      <c r="M123" s="18">
        <v>0.24</v>
      </c>
      <c r="N123" s="18">
        <v>1.6</v>
      </c>
      <c r="O123" s="15">
        <f t="shared" ref="O123:O132" si="46">SUM(L123:N123)</f>
        <v>123.44</v>
      </c>
    </row>
    <row r="124" customHeight="true" spans="1:15">
      <c r="A124" s="20" t="s">
        <v>138</v>
      </c>
      <c r="B124" s="14">
        <f t="shared" si="44"/>
        <v>127.349</v>
      </c>
      <c r="C124" s="17">
        <v>44.289</v>
      </c>
      <c r="D124" s="18">
        <v>10</v>
      </c>
      <c r="E124" s="18">
        <v>1.68</v>
      </c>
      <c r="F124" s="18">
        <v>0</v>
      </c>
      <c r="G124" s="18">
        <v>0</v>
      </c>
      <c r="H124" s="18">
        <v>1.3</v>
      </c>
      <c r="I124" s="18">
        <v>6.9</v>
      </c>
      <c r="J124" s="18">
        <v>5.1</v>
      </c>
      <c r="K124" s="14">
        <f t="shared" si="45"/>
        <v>69.269</v>
      </c>
      <c r="L124" s="18">
        <v>50</v>
      </c>
      <c r="M124" s="18">
        <v>1.68</v>
      </c>
      <c r="N124" s="18">
        <v>6.4</v>
      </c>
      <c r="O124" s="15">
        <f t="shared" si="46"/>
        <v>58.08</v>
      </c>
    </row>
    <row r="125" customHeight="true" spans="1:15">
      <c r="A125" s="20" t="s">
        <v>139</v>
      </c>
      <c r="B125" s="14">
        <f t="shared" si="44"/>
        <v>79.802</v>
      </c>
      <c r="C125" s="17">
        <v>25.802</v>
      </c>
      <c r="D125" s="18">
        <v>8</v>
      </c>
      <c r="E125" s="18">
        <v>0</v>
      </c>
      <c r="F125" s="18">
        <v>0</v>
      </c>
      <c r="G125" s="18">
        <v>0</v>
      </c>
      <c r="H125" s="18">
        <v>1.2</v>
      </c>
      <c r="I125" s="18">
        <v>6.15</v>
      </c>
      <c r="J125" s="18">
        <v>3.45</v>
      </c>
      <c r="K125" s="14">
        <f t="shared" si="45"/>
        <v>44.602</v>
      </c>
      <c r="L125" s="18">
        <v>30</v>
      </c>
      <c r="M125" s="18">
        <v>0</v>
      </c>
      <c r="N125" s="18">
        <v>5.2</v>
      </c>
      <c r="O125" s="15">
        <f t="shared" si="46"/>
        <v>35.2</v>
      </c>
    </row>
    <row r="126" customHeight="true" spans="1:15">
      <c r="A126" s="20" t="s">
        <v>140</v>
      </c>
      <c r="B126" s="14">
        <f t="shared" si="44"/>
        <v>91.263</v>
      </c>
      <c r="C126" s="17">
        <v>26.923</v>
      </c>
      <c r="D126" s="18">
        <v>9</v>
      </c>
      <c r="E126" s="18">
        <v>1.2</v>
      </c>
      <c r="F126" s="18">
        <v>0</v>
      </c>
      <c r="G126" s="18">
        <v>0</v>
      </c>
      <c r="H126" s="18">
        <v>0.8</v>
      </c>
      <c r="I126" s="18">
        <v>5.55</v>
      </c>
      <c r="J126" s="18">
        <v>3.15</v>
      </c>
      <c r="K126" s="14">
        <f t="shared" si="45"/>
        <v>46.623</v>
      </c>
      <c r="L126" s="18">
        <v>40</v>
      </c>
      <c r="M126" s="18">
        <v>0.24</v>
      </c>
      <c r="N126" s="18">
        <v>4.4</v>
      </c>
      <c r="O126" s="15">
        <f t="shared" si="46"/>
        <v>44.64</v>
      </c>
    </row>
    <row r="127" customHeight="true" spans="1:15">
      <c r="A127" s="20" t="s">
        <v>141</v>
      </c>
      <c r="B127" s="14">
        <f t="shared" si="44"/>
        <v>100.292</v>
      </c>
      <c r="C127" s="17">
        <v>21.622</v>
      </c>
      <c r="D127" s="18">
        <v>12</v>
      </c>
      <c r="E127" s="18">
        <v>0.48</v>
      </c>
      <c r="F127" s="18">
        <v>0</v>
      </c>
      <c r="G127" s="18">
        <v>0</v>
      </c>
      <c r="H127" s="18">
        <v>0.7</v>
      </c>
      <c r="I127" s="18">
        <v>5.1</v>
      </c>
      <c r="J127" s="18">
        <v>2.55</v>
      </c>
      <c r="K127" s="14">
        <f t="shared" si="45"/>
        <v>42.452</v>
      </c>
      <c r="L127" s="18">
        <v>50</v>
      </c>
      <c r="M127" s="18">
        <v>0.24</v>
      </c>
      <c r="N127" s="18">
        <v>7.6</v>
      </c>
      <c r="O127" s="15">
        <f t="shared" si="46"/>
        <v>57.84</v>
      </c>
    </row>
    <row r="128" customHeight="true" spans="1:15">
      <c r="A128" s="20" t="s">
        <v>142</v>
      </c>
      <c r="B128" s="14">
        <f t="shared" si="44"/>
        <v>113.596</v>
      </c>
      <c r="C128" s="17">
        <v>23.066</v>
      </c>
      <c r="D128" s="18">
        <v>11</v>
      </c>
      <c r="E128" s="18">
        <v>1.44</v>
      </c>
      <c r="F128" s="18">
        <v>0</v>
      </c>
      <c r="G128" s="18">
        <v>0</v>
      </c>
      <c r="H128" s="18">
        <v>1</v>
      </c>
      <c r="I128" s="18">
        <v>6.15</v>
      </c>
      <c r="J128" s="18">
        <v>3.9</v>
      </c>
      <c r="K128" s="14">
        <f t="shared" si="45"/>
        <v>46.556</v>
      </c>
      <c r="L128" s="18">
        <v>56</v>
      </c>
      <c r="M128" s="18">
        <v>2.64</v>
      </c>
      <c r="N128" s="18">
        <v>8.4</v>
      </c>
      <c r="O128" s="15">
        <f t="shared" si="46"/>
        <v>67.04</v>
      </c>
    </row>
    <row r="129" customHeight="true" spans="1:15">
      <c r="A129" s="20" t="s">
        <v>143</v>
      </c>
      <c r="B129" s="14">
        <f t="shared" si="44"/>
        <v>89.459</v>
      </c>
      <c r="C129" s="17">
        <v>17.309</v>
      </c>
      <c r="D129" s="18">
        <v>9</v>
      </c>
      <c r="E129" s="18">
        <v>0</v>
      </c>
      <c r="F129" s="18">
        <v>0</v>
      </c>
      <c r="G129" s="18">
        <v>0</v>
      </c>
      <c r="H129" s="18">
        <v>0.7</v>
      </c>
      <c r="I129" s="18">
        <v>4.65</v>
      </c>
      <c r="J129" s="18">
        <v>1.8</v>
      </c>
      <c r="K129" s="14">
        <f t="shared" si="45"/>
        <v>33.459</v>
      </c>
      <c r="L129" s="18">
        <v>42</v>
      </c>
      <c r="M129" s="18">
        <v>0</v>
      </c>
      <c r="N129" s="18">
        <v>14</v>
      </c>
      <c r="O129" s="15">
        <f t="shared" si="46"/>
        <v>56</v>
      </c>
    </row>
    <row r="130" customHeight="true" spans="1:15">
      <c r="A130" s="20" t="s">
        <v>144</v>
      </c>
      <c r="B130" s="14">
        <f t="shared" si="44"/>
        <v>157.809</v>
      </c>
      <c r="C130" s="17">
        <v>35.929</v>
      </c>
      <c r="D130" s="18">
        <v>18</v>
      </c>
      <c r="E130" s="18">
        <v>0.72</v>
      </c>
      <c r="F130" s="18">
        <v>0</v>
      </c>
      <c r="G130" s="18">
        <v>0</v>
      </c>
      <c r="H130" s="18">
        <v>1.6</v>
      </c>
      <c r="I130" s="18">
        <v>8.55</v>
      </c>
      <c r="J130" s="18">
        <v>4.05</v>
      </c>
      <c r="K130" s="14">
        <f t="shared" si="45"/>
        <v>68.849</v>
      </c>
      <c r="L130" s="18">
        <v>84</v>
      </c>
      <c r="M130" s="18">
        <v>0.96</v>
      </c>
      <c r="N130" s="18">
        <v>4</v>
      </c>
      <c r="O130" s="15">
        <f t="shared" si="46"/>
        <v>88.96</v>
      </c>
    </row>
    <row r="131" customHeight="true" spans="1:15">
      <c r="A131" s="20" t="s">
        <v>145</v>
      </c>
      <c r="B131" s="14">
        <f t="shared" si="44"/>
        <v>112.72</v>
      </c>
      <c r="C131" s="17">
        <v>23.94</v>
      </c>
      <c r="D131" s="18">
        <v>11</v>
      </c>
      <c r="E131" s="18">
        <v>0.48</v>
      </c>
      <c r="F131" s="18">
        <v>0</v>
      </c>
      <c r="G131" s="18">
        <v>0</v>
      </c>
      <c r="H131" s="18">
        <v>2.5</v>
      </c>
      <c r="I131" s="18">
        <v>10.35</v>
      </c>
      <c r="J131" s="18">
        <v>11.25</v>
      </c>
      <c r="K131" s="14">
        <f t="shared" si="45"/>
        <v>59.52</v>
      </c>
      <c r="L131" s="18">
        <v>50</v>
      </c>
      <c r="M131" s="18">
        <v>0</v>
      </c>
      <c r="N131" s="18">
        <v>3.2</v>
      </c>
      <c r="O131" s="15">
        <f t="shared" si="46"/>
        <v>53.2</v>
      </c>
    </row>
    <row r="132" customHeight="true" spans="1:15">
      <c r="A132" s="20" t="s">
        <v>146</v>
      </c>
      <c r="B132" s="14">
        <f t="shared" si="44"/>
        <v>239.705</v>
      </c>
      <c r="C132" s="17">
        <v>29.355</v>
      </c>
      <c r="D132" s="18">
        <v>28</v>
      </c>
      <c r="E132" s="18">
        <v>7.2</v>
      </c>
      <c r="F132" s="18">
        <v>0</v>
      </c>
      <c r="G132" s="18">
        <v>0</v>
      </c>
      <c r="H132" s="18">
        <v>2.1</v>
      </c>
      <c r="I132" s="18">
        <v>9</v>
      </c>
      <c r="J132" s="18">
        <v>8.85</v>
      </c>
      <c r="K132" s="14">
        <f t="shared" si="45"/>
        <v>84.505</v>
      </c>
      <c r="L132" s="18">
        <v>144</v>
      </c>
      <c r="M132" s="18">
        <v>1.2</v>
      </c>
      <c r="N132" s="18">
        <v>10</v>
      </c>
      <c r="O132" s="15">
        <f t="shared" si="46"/>
        <v>155.2</v>
      </c>
    </row>
    <row r="133" customHeight="true" spans="1:16">
      <c r="A133" s="12" t="s">
        <v>147</v>
      </c>
      <c r="B133" s="14">
        <f>SUM(B134,B135,B138)</f>
        <v>628.557</v>
      </c>
      <c r="C133" s="14">
        <f t="shared" ref="C133:O133" si="47">SUM(C134,C135,C138)</f>
        <v>121.847</v>
      </c>
      <c r="D133" s="15">
        <f t="shared" si="47"/>
        <v>69</v>
      </c>
      <c r="E133" s="15">
        <f t="shared" si="47"/>
        <v>8.16</v>
      </c>
      <c r="F133" s="15">
        <f t="shared" si="47"/>
        <v>0</v>
      </c>
      <c r="G133" s="15">
        <f t="shared" si="47"/>
        <v>0</v>
      </c>
      <c r="H133" s="15">
        <f t="shared" si="47"/>
        <v>7.8</v>
      </c>
      <c r="I133" s="15">
        <f t="shared" si="47"/>
        <v>37.35</v>
      </c>
      <c r="J133" s="15">
        <f t="shared" si="47"/>
        <v>42</v>
      </c>
      <c r="K133" s="14">
        <f t="shared" si="47"/>
        <v>286.157</v>
      </c>
      <c r="L133" s="15">
        <f t="shared" si="47"/>
        <v>304</v>
      </c>
      <c r="M133" s="15">
        <f t="shared" si="47"/>
        <v>12</v>
      </c>
      <c r="N133" s="15">
        <f t="shared" si="47"/>
        <v>26.4</v>
      </c>
      <c r="O133" s="15">
        <f t="shared" si="47"/>
        <v>342.4</v>
      </c>
      <c r="P133" s="32"/>
    </row>
    <row r="134" customHeight="true" spans="1:15">
      <c r="A134" s="16" t="s">
        <v>148</v>
      </c>
      <c r="B134" s="14">
        <f>SUM(C134:O134)/2</f>
        <v>0</v>
      </c>
      <c r="C134" s="17">
        <v>0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4">
        <f>SUM(C134:J134)</f>
        <v>0</v>
      </c>
      <c r="L134" s="18">
        <v>0</v>
      </c>
      <c r="M134" s="18">
        <v>0</v>
      </c>
      <c r="N134" s="18">
        <v>0</v>
      </c>
      <c r="O134" s="15">
        <f>SUM(L134:N134)</f>
        <v>0</v>
      </c>
    </row>
    <row r="135" customHeight="true" spans="1:15">
      <c r="A135" s="19" t="s">
        <v>149</v>
      </c>
      <c r="B135" s="14">
        <f>SUM(B136:B137)</f>
        <v>323.751</v>
      </c>
      <c r="C135" s="14">
        <f t="shared" ref="C135:O135" si="48">SUM(C136:C137)</f>
        <v>54.701</v>
      </c>
      <c r="D135" s="15">
        <f t="shared" si="48"/>
        <v>41</v>
      </c>
      <c r="E135" s="15">
        <f t="shared" si="48"/>
        <v>5.52</v>
      </c>
      <c r="F135" s="15">
        <f t="shared" si="48"/>
        <v>0</v>
      </c>
      <c r="G135" s="15">
        <f t="shared" si="48"/>
        <v>0</v>
      </c>
      <c r="H135" s="15">
        <f t="shared" si="48"/>
        <v>4.1</v>
      </c>
      <c r="I135" s="15">
        <f t="shared" si="48"/>
        <v>16.95</v>
      </c>
      <c r="J135" s="15">
        <f t="shared" si="48"/>
        <v>19.8</v>
      </c>
      <c r="K135" s="14">
        <f t="shared" si="48"/>
        <v>142.071</v>
      </c>
      <c r="L135" s="15">
        <f t="shared" si="48"/>
        <v>166</v>
      </c>
      <c r="M135" s="15">
        <f t="shared" si="48"/>
        <v>5.28</v>
      </c>
      <c r="N135" s="15">
        <f t="shared" si="48"/>
        <v>10.4</v>
      </c>
      <c r="O135" s="15">
        <f t="shared" si="48"/>
        <v>181.68</v>
      </c>
    </row>
    <row r="136" customHeight="true" spans="1:15">
      <c r="A136" s="20" t="s">
        <v>150</v>
      </c>
      <c r="B136" s="14">
        <f>SUM(C136:O136)/2</f>
        <v>204.048</v>
      </c>
      <c r="C136" s="17">
        <v>35.188</v>
      </c>
      <c r="D136" s="18">
        <v>25</v>
      </c>
      <c r="E136" s="18">
        <v>2.4</v>
      </c>
      <c r="F136" s="18">
        <v>0</v>
      </c>
      <c r="G136" s="18">
        <v>0</v>
      </c>
      <c r="H136" s="18">
        <v>1.9</v>
      </c>
      <c r="I136" s="18">
        <v>9.15</v>
      </c>
      <c r="J136" s="18">
        <v>10.65</v>
      </c>
      <c r="K136" s="14">
        <f>SUM(C136:J136)</f>
        <v>84.288</v>
      </c>
      <c r="L136" s="18">
        <v>110</v>
      </c>
      <c r="M136" s="18">
        <v>3.36</v>
      </c>
      <c r="N136" s="18">
        <v>6.4</v>
      </c>
      <c r="O136" s="15">
        <f>SUM(L136:N136)</f>
        <v>119.76</v>
      </c>
    </row>
    <row r="137" customHeight="true" spans="1:15">
      <c r="A137" s="20" t="s">
        <v>151</v>
      </c>
      <c r="B137" s="14">
        <f>SUM(C137:O137)/2</f>
        <v>119.703</v>
      </c>
      <c r="C137" s="17">
        <v>19.513</v>
      </c>
      <c r="D137" s="18">
        <v>16</v>
      </c>
      <c r="E137" s="18">
        <v>3.12</v>
      </c>
      <c r="F137" s="18">
        <v>0</v>
      </c>
      <c r="G137" s="18">
        <v>0</v>
      </c>
      <c r="H137" s="18">
        <v>2.2</v>
      </c>
      <c r="I137" s="18">
        <v>7.8</v>
      </c>
      <c r="J137" s="18">
        <v>9.15</v>
      </c>
      <c r="K137" s="14">
        <f>SUM(C137:J137)</f>
        <v>57.783</v>
      </c>
      <c r="L137" s="18">
        <v>56</v>
      </c>
      <c r="M137" s="18">
        <v>1.92</v>
      </c>
      <c r="N137" s="18">
        <v>4</v>
      </c>
      <c r="O137" s="15">
        <f>SUM(L137:N137)</f>
        <v>61.92</v>
      </c>
    </row>
    <row r="138" customHeight="true" spans="1:15">
      <c r="A138" s="19" t="s">
        <v>152</v>
      </c>
      <c r="B138" s="14">
        <f>SUM(B139:B141)</f>
        <v>304.806</v>
      </c>
      <c r="C138" s="14">
        <f t="shared" ref="C138:O138" si="49">SUM(C139:C141)</f>
        <v>67.146</v>
      </c>
      <c r="D138" s="15">
        <f t="shared" si="49"/>
        <v>28</v>
      </c>
      <c r="E138" s="15">
        <f t="shared" si="49"/>
        <v>2.64</v>
      </c>
      <c r="F138" s="15">
        <f t="shared" si="49"/>
        <v>0</v>
      </c>
      <c r="G138" s="15">
        <f t="shared" si="49"/>
        <v>0</v>
      </c>
      <c r="H138" s="15">
        <f t="shared" si="49"/>
        <v>3.7</v>
      </c>
      <c r="I138" s="15">
        <f t="shared" si="49"/>
        <v>20.4</v>
      </c>
      <c r="J138" s="15">
        <f t="shared" si="49"/>
        <v>22.2</v>
      </c>
      <c r="K138" s="14">
        <f t="shared" si="49"/>
        <v>144.086</v>
      </c>
      <c r="L138" s="15">
        <f t="shared" si="49"/>
        <v>138</v>
      </c>
      <c r="M138" s="15">
        <f t="shared" si="49"/>
        <v>6.72</v>
      </c>
      <c r="N138" s="15">
        <f t="shared" si="49"/>
        <v>16</v>
      </c>
      <c r="O138" s="15">
        <f t="shared" si="49"/>
        <v>160.72</v>
      </c>
    </row>
    <row r="139" customHeight="true" spans="1:15">
      <c r="A139" s="20" t="s">
        <v>153</v>
      </c>
      <c r="B139" s="14">
        <f>SUM(C139:O139)/2</f>
        <v>93.162</v>
      </c>
      <c r="C139" s="17">
        <v>25.042</v>
      </c>
      <c r="D139" s="18">
        <v>9</v>
      </c>
      <c r="E139" s="18">
        <v>0.96</v>
      </c>
      <c r="F139" s="18">
        <v>0</v>
      </c>
      <c r="G139" s="18">
        <v>0</v>
      </c>
      <c r="H139" s="18">
        <v>1.3</v>
      </c>
      <c r="I139" s="18">
        <v>7.05</v>
      </c>
      <c r="J139" s="18">
        <v>7.65</v>
      </c>
      <c r="K139" s="14">
        <f>SUM(C139:J139)</f>
        <v>51.002</v>
      </c>
      <c r="L139" s="18">
        <v>38</v>
      </c>
      <c r="M139" s="18">
        <v>2.16</v>
      </c>
      <c r="N139" s="18">
        <v>2</v>
      </c>
      <c r="O139" s="15">
        <f>SUM(L139:N139)</f>
        <v>42.16</v>
      </c>
    </row>
    <row r="140" customHeight="true" spans="1:15">
      <c r="A140" s="20" t="s">
        <v>154</v>
      </c>
      <c r="B140" s="14">
        <f>SUM(C140:O140)/2</f>
        <v>119.05</v>
      </c>
      <c r="C140" s="17">
        <v>24.89</v>
      </c>
      <c r="D140" s="18">
        <v>11</v>
      </c>
      <c r="E140" s="18">
        <v>0.96</v>
      </c>
      <c r="F140" s="18">
        <v>0</v>
      </c>
      <c r="G140" s="18">
        <v>0</v>
      </c>
      <c r="H140" s="18">
        <v>1.5</v>
      </c>
      <c r="I140" s="18">
        <v>7.8</v>
      </c>
      <c r="J140" s="18">
        <v>9.3</v>
      </c>
      <c r="K140" s="14">
        <f>SUM(C140:J140)</f>
        <v>55.45</v>
      </c>
      <c r="L140" s="18">
        <v>56</v>
      </c>
      <c r="M140" s="18">
        <v>1.2</v>
      </c>
      <c r="N140" s="18">
        <v>6.4</v>
      </c>
      <c r="O140" s="15">
        <f>SUM(L140:N140)</f>
        <v>63.6</v>
      </c>
    </row>
    <row r="141" customHeight="true" spans="1:15">
      <c r="A141" s="20" t="s">
        <v>155</v>
      </c>
      <c r="B141" s="14">
        <f>SUM(C141:O141)/2</f>
        <v>92.594</v>
      </c>
      <c r="C141" s="17">
        <v>17.214</v>
      </c>
      <c r="D141" s="18">
        <v>8</v>
      </c>
      <c r="E141" s="18">
        <v>0.72</v>
      </c>
      <c r="F141" s="18">
        <v>0</v>
      </c>
      <c r="G141" s="18">
        <v>0</v>
      </c>
      <c r="H141" s="18">
        <v>0.9</v>
      </c>
      <c r="I141" s="18">
        <v>5.55</v>
      </c>
      <c r="J141" s="18">
        <v>5.25</v>
      </c>
      <c r="K141" s="14">
        <f>SUM(C141:J141)</f>
        <v>37.634</v>
      </c>
      <c r="L141" s="18">
        <v>44</v>
      </c>
      <c r="M141" s="18">
        <v>3.36</v>
      </c>
      <c r="N141" s="18">
        <v>7.6</v>
      </c>
      <c r="O141" s="15">
        <f>SUM(L141:N141)</f>
        <v>54.96</v>
      </c>
    </row>
    <row r="142" customHeight="true" spans="1:16">
      <c r="A142" s="12" t="s">
        <v>156</v>
      </c>
      <c r="B142" s="14">
        <f>SUM(B143,B144,B147)</f>
        <v>1529.335</v>
      </c>
      <c r="C142" s="14">
        <f t="shared" ref="C142:O142" si="50">SUM(C143,C144,C147)</f>
        <v>337.345</v>
      </c>
      <c r="D142" s="15">
        <f t="shared" si="50"/>
        <v>142</v>
      </c>
      <c r="E142" s="15">
        <f t="shared" si="50"/>
        <v>8.52</v>
      </c>
      <c r="F142" s="15">
        <f t="shared" si="50"/>
        <v>0</v>
      </c>
      <c r="G142" s="15">
        <f t="shared" si="50"/>
        <v>0</v>
      </c>
      <c r="H142" s="15">
        <f t="shared" si="50"/>
        <v>22.2</v>
      </c>
      <c r="I142" s="15">
        <f t="shared" si="50"/>
        <v>78.15</v>
      </c>
      <c r="J142" s="15">
        <f t="shared" si="50"/>
        <v>72</v>
      </c>
      <c r="K142" s="14">
        <f t="shared" si="50"/>
        <v>660.215</v>
      </c>
      <c r="L142" s="15">
        <f t="shared" si="50"/>
        <v>744</v>
      </c>
      <c r="M142" s="15">
        <f t="shared" si="50"/>
        <v>23.52</v>
      </c>
      <c r="N142" s="15">
        <f t="shared" si="50"/>
        <v>101.6</v>
      </c>
      <c r="O142" s="15">
        <f t="shared" si="50"/>
        <v>869.12</v>
      </c>
      <c r="P142" s="32"/>
    </row>
    <row r="143" customHeight="true" spans="1:15">
      <c r="A143" s="16" t="s">
        <v>157</v>
      </c>
      <c r="B143" s="14">
        <f>SUM(C143:O143)/2</f>
        <v>0</v>
      </c>
      <c r="C143" s="17">
        <v>0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4">
        <f>SUM(C143:J143)</f>
        <v>0</v>
      </c>
      <c r="L143" s="18">
        <v>0</v>
      </c>
      <c r="M143" s="18">
        <v>0</v>
      </c>
      <c r="N143" s="18">
        <v>0</v>
      </c>
      <c r="O143" s="15">
        <f>SUM(L143:N143)</f>
        <v>0</v>
      </c>
    </row>
    <row r="144" customHeight="true" spans="1:15">
      <c r="A144" s="19" t="s">
        <v>158</v>
      </c>
      <c r="B144" s="14">
        <f>SUM(B145:B146)</f>
        <v>453.171</v>
      </c>
      <c r="C144" s="14">
        <f t="shared" ref="C144:O144" si="51">SUM(C145:C146)</f>
        <v>86.241</v>
      </c>
      <c r="D144" s="15">
        <f t="shared" si="51"/>
        <v>48</v>
      </c>
      <c r="E144" s="15">
        <f t="shared" si="51"/>
        <v>3.12</v>
      </c>
      <c r="F144" s="15">
        <f t="shared" si="51"/>
        <v>0</v>
      </c>
      <c r="G144" s="15">
        <f t="shared" si="51"/>
        <v>0</v>
      </c>
      <c r="H144" s="15">
        <f t="shared" si="51"/>
        <v>7.1</v>
      </c>
      <c r="I144" s="15">
        <f t="shared" si="51"/>
        <v>13.5</v>
      </c>
      <c r="J144" s="15">
        <f t="shared" si="51"/>
        <v>17.85</v>
      </c>
      <c r="K144" s="14">
        <f t="shared" si="51"/>
        <v>175.811</v>
      </c>
      <c r="L144" s="15">
        <f t="shared" si="51"/>
        <v>252</v>
      </c>
      <c r="M144" s="15">
        <f t="shared" si="51"/>
        <v>6.96</v>
      </c>
      <c r="N144" s="15">
        <f t="shared" si="51"/>
        <v>18.4</v>
      </c>
      <c r="O144" s="15">
        <f t="shared" si="51"/>
        <v>277.36</v>
      </c>
    </row>
    <row r="145" customHeight="true" spans="1:15">
      <c r="A145" s="20" t="s">
        <v>159</v>
      </c>
      <c r="B145" s="14">
        <f>SUM(C145:O145)/2</f>
        <v>146.49</v>
      </c>
      <c r="C145" s="17">
        <v>27.55</v>
      </c>
      <c r="D145" s="18">
        <v>16</v>
      </c>
      <c r="E145" s="18">
        <v>0.48</v>
      </c>
      <c r="F145" s="18">
        <v>0</v>
      </c>
      <c r="G145" s="18">
        <v>0</v>
      </c>
      <c r="H145" s="18">
        <v>1.2</v>
      </c>
      <c r="I145" s="18">
        <v>3.9</v>
      </c>
      <c r="J145" s="18">
        <v>4.8</v>
      </c>
      <c r="K145" s="14">
        <f>SUM(C145:J145)</f>
        <v>53.93</v>
      </c>
      <c r="L145" s="18">
        <v>84</v>
      </c>
      <c r="M145" s="18">
        <v>3.36</v>
      </c>
      <c r="N145" s="18">
        <v>5.2</v>
      </c>
      <c r="O145" s="15">
        <f>SUM(L145:N145)</f>
        <v>92.56</v>
      </c>
    </row>
    <row r="146" customHeight="true" spans="1:15">
      <c r="A146" s="20" t="s">
        <v>160</v>
      </c>
      <c r="B146" s="14">
        <f>SUM(C146:O146)/2</f>
        <v>306.681</v>
      </c>
      <c r="C146" s="17">
        <v>58.691</v>
      </c>
      <c r="D146" s="18">
        <v>32</v>
      </c>
      <c r="E146" s="18">
        <v>2.64</v>
      </c>
      <c r="F146" s="18">
        <v>0</v>
      </c>
      <c r="G146" s="18">
        <v>0</v>
      </c>
      <c r="H146" s="18">
        <v>5.9</v>
      </c>
      <c r="I146" s="18">
        <v>9.6</v>
      </c>
      <c r="J146" s="18">
        <v>13.05</v>
      </c>
      <c r="K146" s="14">
        <f>SUM(C146:J146)</f>
        <v>121.881</v>
      </c>
      <c r="L146" s="18">
        <v>168</v>
      </c>
      <c r="M146" s="18">
        <v>3.6</v>
      </c>
      <c r="N146" s="18">
        <v>13.2</v>
      </c>
      <c r="O146" s="15">
        <f>SUM(L146:N146)</f>
        <v>184.8</v>
      </c>
    </row>
    <row r="147" customHeight="true" spans="1:15">
      <c r="A147" s="19" t="s">
        <v>161</v>
      </c>
      <c r="B147" s="14">
        <f>SUM(B148:B156)</f>
        <v>1076.164</v>
      </c>
      <c r="C147" s="14">
        <f t="shared" ref="C147:O147" si="52">SUM(C148:C156)</f>
        <v>251.104</v>
      </c>
      <c r="D147" s="15">
        <f t="shared" si="52"/>
        <v>94</v>
      </c>
      <c r="E147" s="15">
        <f t="shared" si="52"/>
        <v>5.4</v>
      </c>
      <c r="F147" s="15">
        <f t="shared" si="52"/>
        <v>0</v>
      </c>
      <c r="G147" s="15">
        <f t="shared" si="52"/>
        <v>0</v>
      </c>
      <c r="H147" s="15">
        <f t="shared" si="52"/>
        <v>15.1</v>
      </c>
      <c r="I147" s="15">
        <f t="shared" si="52"/>
        <v>64.65</v>
      </c>
      <c r="J147" s="15">
        <f t="shared" si="52"/>
        <v>54.15</v>
      </c>
      <c r="K147" s="14">
        <f t="shared" si="52"/>
        <v>484.404</v>
      </c>
      <c r="L147" s="15">
        <f t="shared" si="52"/>
        <v>492</v>
      </c>
      <c r="M147" s="15">
        <f t="shared" si="52"/>
        <v>16.56</v>
      </c>
      <c r="N147" s="15">
        <f t="shared" si="52"/>
        <v>83.2</v>
      </c>
      <c r="O147" s="15">
        <f t="shared" si="52"/>
        <v>591.76</v>
      </c>
    </row>
    <row r="148" customHeight="true" spans="1:15">
      <c r="A148" s="20" t="s">
        <v>162</v>
      </c>
      <c r="B148" s="14">
        <f t="shared" ref="B148:B156" si="53">SUM(C148:O148)/2</f>
        <v>83.678</v>
      </c>
      <c r="C148" s="17">
        <v>18.088</v>
      </c>
      <c r="D148" s="18">
        <v>8</v>
      </c>
      <c r="E148" s="18">
        <v>0</v>
      </c>
      <c r="F148" s="18">
        <v>0</v>
      </c>
      <c r="G148" s="18">
        <v>0</v>
      </c>
      <c r="H148" s="18">
        <v>1.2</v>
      </c>
      <c r="I148" s="18">
        <v>6</v>
      </c>
      <c r="J148" s="18">
        <v>4.95</v>
      </c>
      <c r="K148" s="14">
        <f t="shared" ref="K148:K156" si="54">SUM(C148:J148)</f>
        <v>38.238</v>
      </c>
      <c r="L148" s="18">
        <v>38</v>
      </c>
      <c r="M148" s="18">
        <v>0.24</v>
      </c>
      <c r="N148" s="18">
        <v>7.2</v>
      </c>
      <c r="O148" s="15">
        <f t="shared" ref="O148:O156" si="55">SUM(L148:N148)</f>
        <v>45.44</v>
      </c>
    </row>
    <row r="149" customHeight="true" spans="1:15">
      <c r="A149" s="20" t="s">
        <v>163</v>
      </c>
      <c r="B149" s="14">
        <f t="shared" si="53"/>
        <v>97.712</v>
      </c>
      <c r="C149" s="17">
        <v>21.052</v>
      </c>
      <c r="D149" s="18">
        <v>11</v>
      </c>
      <c r="E149" s="18">
        <v>0.24</v>
      </c>
      <c r="F149" s="18">
        <v>0</v>
      </c>
      <c r="G149" s="18">
        <v>0</v>
      </c>
      <c r="H149" s="18">
        <v>0.7</v>
      </c>
      <c r="I149" s="18">
        <v>4.8</v>
      </c>
      <c r="J149" s="18">
        <v>2.4</v>
      </c>
      <c r="K149" s="14">
        <f t="shared" si="54"/>
        <v>40.192</v>
      </c>
      <c r="L149" s="18">
        <v>48</v>
      </c>
      <c r="M149" s="18">
        <v>3.12</v>
      </c>
      <c r="N149" s="18">
        <v>6.4</v>
      </c>
      <c r="O149" s="15">
        <f t="shared" si="55"/>
        <v>57.52</v>
      </c>
    </row>
    <row r="150" customHeight="true" spans="1:15">
      <c r="A150" s="20" t="s">
        <v>164</v>
      </c>
      <c r="B150" s="14">
        <f t="shared" si="53"/>
        <v>67.306</v>
      </c>
      <c r="C150" s="17">
        <v>17.366</v>
      </c>
      <c r="D150" s="18">
        <v>7</v>
      </c>
      <c r="E150" s="18">
        <v>0</v>
      </c>
      <c r="F150" s="18">
        <v>0</v>
      </c>
      <c r="G150" s="18">
        <v>0</v>
      </c>
      <c r="H150" s="18">
        <v>0.8</v>
      </c>
      <c r="I150" s="18">
        <v>5.4</v>
      </c>
      <c r="J150" s="18">
        <v>3.3</v>
      </c>
      <c r="K150" s="14">
        <f t="shared" si="54"/>
        <v>33.866</v>
      </c>
      <c r="L150" s="18">
        <v>26</v>
      </c>
      <c r="M150" s="18">
        <v>0.24</v>
      </c>
      <c r="N150" s="18">
        <v>7.2</v>
      </c>
      <c r="O150" s="15">
        <f t="shared" si="55"/>
        <v>33.44</v>
      </c>
    </row>
    <row r="151" customHeight="true" spans="1:15">
      <c r="A151" s="20" t="s">
        <v>165</v>
      </c>
      <c r="B151" s="14">
        <f t="shared" si="53"/>
        <v>99.717</v>
      </c>
      <c r="C151" s="17">
        <v>17.347</v>
      </c>
      <c r="D151" s="18">
        <v>8</v>
      </c>
      <c r="E151" s="18">
        <v>0.48</v>
      </c>
      <c r="F151" s="18">
        <v>0</v>
      </c>
      <c r="G151" s="18">
        <v>0</v>
      </c>
      <c r="H151" s="18">
        <v>1.1</v>
      </c>
      <c r="I151" s="18">
        <v>6.15</v>
      </c>
      <c r="J151" s="18">
        <v>3.6</v>
      </c>
      <c r="K151" s="14">
        <f t="shared" si="54"/>
        <v>36.677</v>
      </c>
      <c r="L151" s="18">
        <v>52</v>
      </c>
      <c r="M151" s="18">
        <v>2.64</v>
      </c>
      <c r="N151" s="18">
        <v>8.4</v>
      </c>
      <c r="O151" s="15">
        <f t="shared" si="55"/>
        <v>63.04</v>
      </c>
    </row>
    <row r="152" customHeight="true" spans="1:15">
      <c r="A152" s="20" t="s">
        <v>166</v>
      </c>
      <c r="B152" s="14">
        <f t="shared" si="53"/>
        <v>155.18</v>
      </c>
      <c r="C152" s="17">
        <v>39.71</v>
      </c>
      <c r="D152" s="18">
        <v>16</v>
      </c>
      <c r="E152" s="18">
        <v>0</v>
      </c>
      <c r="F152" s="18">
        <v>0</v>
      </c>
      <c r="G152" s="18">
        <v>0</v>
      </c>
      <c r="H152" s="18">
        <v>1.5</v>
      </c>
      <c r="I152" s="18">
        <v>7.65</v>
      </c>
      <c r="J152" s="18">
        <v>7.2</v>
      </c>
      <c r="K152" s="14">
        <f t="shared" si="54"/>
        <v>72.06</v>
      </c>
      <c r="L152" s="18">
        <v>74</v>
      </c>
      <c r="M152" s="18">
        <v>0.72</v>
      </c>
      <c r="N152" s="18">
        <v>8.4</v>
      </c>
      <c r="O152" s="15">
        <f t="shared" si="55"/>
        <v>83.12</v>
      </c>
    </row>
    <row r="153" customHeight="true" spans="1:15">
      <c r="A153" s="20" t="s">
        <v>167</v>
      </c>
      <c r="B153" s="14">
        <f t="shared" si="53"/>
        <v>107.985</v>
      </c>
      <c r="C153" s="17">
        <v>36.765</v>
      </c>
      <c r="D153" s="18">
        <v>9</v>
      </c>
      <c r="E153" s="18">
        <v>1.2</v>
      </c>
      <c r="F153" s="18">
        <v>0</v>
      </c>
      <c r="G153" s="18">
        <v>0</v>
      </c>
      <c r="H153" s="18">
        <v>1.4</v>
      </c>
      <c r="I153" s="18">
        <v>7.8</v>
      </c>
      <c r="J153" s="18">
        <v>6.3</v>
      </c>
      <c r="K153" s="14">
        <f t="shared" si="54"/>
        <v>62.465</v>
      </c>
      <c r="L153" s="18">
        <v>38</v>
      </c>
      <c r="M153" s="18">
        <v>1.92</v>
      </c>
      <c r="N153" s="18">
        <v>5.6</v>
      </c>
      <c r="O153" s="15">
        <f t="shared" si="55"/>
        <v>45.52</v>
      </c>
    </row>
    <row r="154" customHeight="true" spans="1:15">
      <c r="A154" s="20" t="s">
        <v>168</v>
      </c>
      <c r="B154" s="14">
        <f t="shared" si="53"/>
        <v>90.617</v>
      </c>
      <c r="C154" s="17">
        <v>20.197</v>
      </c>
      <c r="D154" s="18">
        <v>9</v>
      </c>
      <c r="E154" s="18">
        <v>0.24</v>
      </c>
      <c r="F154" s="18">
        <v>0</v>
      </c>
      <c r="G154" s="18">
        <v>0</v>
      </c>
      <c r="H154" s="18">
        <v>1.2</v>
      </c>
      <c r="I154" s="18">
        <v>6.6</v>
      </c>
      <c r="J154" s="18">
        <v>5.7</v>
      </c>
      <c r="K154" s="14">
        <f t="shared" si="54"/>
        <v>42.937</v>
      </c>
      <c r="L154" s="18">
        <v>38</v>
      </c>
      <c r="M154" s="18">
        <v>0.48</v>
      </c>
      <c r="N154" s="18">
        <v>9.2</v>
      </c>
      <c r="O154" s="15">
        <f t="shared" si="55"/>
        <v>47.68</v>
      </c>
    </row>
    <row r="155" customHeight="true" spans="1:15">
      <c r="A155" s="20" t="s">
        <v>169</v>
      </c>
      <c r="B155" s="14">
        <f t="shared" si="53"/>
        <v>227.919</v>
      </c>
      <c r="C155" s="17">
        <v>37.829</v>
      </c>
      <c r="D155" s="18">
        <v>16</v>
      </c>
      <c r="E155" s="18">
        <v>2.64</v>
      </c>
      <c r="F155" s="18">
        <v>0</v>
      </c>
      <c r="G155" s="18">
        <v>0</v>
      </c>
      <c r="H155" s="18">
        <v>2.9</v>
      </c>
      <c r="I155" s="18">
        <v>12.45</v>
      </c>
      <c r="J155" s="18">
        <v>12.9</v>
      </c>
      <c r="K155" s="14">
        <f t="shared" si="54"/>
        <v>84.719</v>
      </c>
      <c r="L155" s="18">
        <v>118</v>
      </c>
      <c r="M155" s="18">
        <v>4.8</v>
      </c>
      <c r="N155" s="18">
        <v>20.4</v>
      </c>
      <c r="O155" s="15">
        <f t="shared" si="55"/>
        <v>143.2</v>
      </c>
    </row>
    <row r="156" customHeight="true" spans="1:15">
      <c r="A156" s="20" t="s">
        <v>170</v>
      </c>
      <c r="B156" s="14">
        <f t="shared" si="53"/>
        <v>146.05</v>
      </c>
      <c r="C156" s="17">
        <v>42.75</v>
      </c>
      <c r="D156" s="18">
        <v>10</v>
      </c>
      <c r="E156" s="18">
        <v>0.6</v>
      </c>
      <c r="F156" s="18">
        <v>0</v>
      </c>
      <c r="G156" s="18">
        <v>0</v>
      </c>
      <c r="H156" s="18">
        <v>4.3</v>
      </c>
      <c r="I156" s="18">
        <v>7.8</v>
      </c>
      <c r="J156" s="18">
        <v>7.8</v>
      </c>
      <c r="K156" s="14">
        <f t="shared" si="54"/>
        <v>73.25</v>
      </c>
      <c r="L156" s="18">
        <v>60</v>
      </c>
      <c r="M156" s="18">
        <v>2.4</v>
      </c>
      <c r="N156" s="18">
        <v>10.4</v>
      </c>
      <c r="O156" s="15">
        <f t="shared" si="55"/>
        <v>72.8</v>
      </c>
    </row>
    <row r="157" customHeight="true" spans="1:16">
      <c r="A157" s="12" t="s">
        <v>171</v>
      </c>
      <c r="B157" s="14">
        <f>SUM(B158,B159,B161)</f>
        <v>744.03</v>
      </c>
      <c r="C157" s="14">
        <f t="shared" ref="C157:O157" si="56">SUM(C158,C159,C161)</f>
        <v>129.96</v>
      </c>
      <c r="D157" s="15">
        <f t="shared" si="56"/>
        <v>78</v>
      </c>
      <c r="E157" s="15">
        <f t="shared" si="56"/>
        <v>4.56</v>
      </c>
      <c r="F157" s="15">
        <f t="shared" si="56"/>
        <v>0</v>
      </c>
      <c r="G157" s="15">
        <f t="shared" si="56"/>
        <v>0</v>
      </c>
      <c r="H157" s="15">
        <f t="shared" si="56"/>
        <v>9.6</v>
      </c>
      <c r="I157" s="15">
        <f t="shared" si="56"/>
        <v>45.6</v>
      </c>
      <c r="J157" s="15">
        <f t="shared" si="56"/>
        <v>49.35</v>
      </c>
      <c r="K157" s="14">
        <f t="shared" si="56"/>
        <v>317.07</v>
      </c>
      <c r="L157" s="15">
        <f t="shared" si="56"/>
        <v>410</v>
      </c>
      <c r="M157" s="15">
        <f t="shared" si="56"/>
        <v>4.56</v>
      </c>
      <c r="N157" s="15">
        <f t="shared" si="56"/>
        <v>12.4</v>
      </c>
      <c r="O157" s="15">
        <f t="shared" si="56"/>
        <v>426.96</v>
      </c>
      <c r="P157" s="32"/>
    </row>
    <row r="158" customHeight="true" spans="1:15">
      <c r="A158" s="16" t="s">
        <v>172</v>
      </c>
      <c r="B158" s="14">
        <f>SUM(C158:O158)/2</f>
        <v>0</v>
      </c>
      <c r="C158" s="17">
        <v>0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4">
        <f>SUM(C158:J158)</f>
        <v>0</v>
      </c>
      <c r="L158" s="18">
        <v>0</v>
      </c>
      <c r="M158" s="18">
        <v>0</v>
      </c>
      <c r="N158" s="18">
        <v>0</v>
      </c>
      <c r="O158" s="15">
        <f>SUM(L158:N158)</f>
        <v>0</v>
      </c>
    </row>
    <row r="159" customHeight="true" spans="1:15">
      <c r="A159" s="19" t="s">
        <v>173</v>
      </c>
      <c r="B159" s="14">
        <f>SUM(B160)</f>
        <v>283.815</v>
      </c>
      <c r="C159" s="14">
        <f t="shared" ref="C159:O159" si="57">SUM(C160)</f>
        <v>51.965</v>
      </c>
      <c r="D159" s="15">
        <f t="shared" si="57"/>
        <v>24</v>
      </c>
      <c r="E159" s="15">
        <f t="shared" si="57"/>
        <v>2.4</v>
      </c>
      <c r="F159" s="15">
        <f t="shared" si="57"/>
        <v>0</v>
      </c>
      <c r="G159" s="15">
        <f t="shared" si="57"/>
        <v>0</v>
      </c>
      <c r="H159" s="15">
        <f t="shared" si="57"/>
        <v>3.4</v>
      </c>
      <c r="I159" s="15">
        <f t="shared" si="57"/>
        <v>14.55</v>
      </c>
      <c r="J159" s="15">
        <f t="shared" si="57"/>
        <v>19.5</v>
      </c>
      <c r="K159" s="14">
        <f t="shared" si="57"/>
        <v>115.815</v>
      </c>
      <c r="L159" s="15">
        <f t="shared" si="57"/>
        <v>164</v>
      </c>
      <c r="M159" s="15">
        <f t="shared" si="57"/>
        <v>1.2</v>
      </c>
      <c r="N159" s="15">
        <f t="shared" si="57"/>
        <v>2.8</v>
      </c>
      <c r="O159" s="15">
        <f t="shared" si="57"/>
        <v>168</v>
      </c>
    </row>
    <row r="160" customHeight="true" spans="1:15">
      <c r="A160" s="20" t="s">
        <v>174</v>
      </c>
      <c r="B160" s="14">
        <f>SUM(C160:O160)/2</f>
        <v>283.815</v>
      </c>
      <c r="C160" s="17">
        <v>51.965</v>
      </c>
      <c r="D160" s="18">
        <v>24</v>
      </c>
      <c r="E160" s="18">
        <v>2.4</v>
      </c>
      <c r="F160" s="18">
        <v>0</v>
      </c>
      <c r="G160" s="18">
        <v>0</v>
      </c>
      <c r="H160" s="18">
        <v>3.4</v>
      </c>
      <c r="I160" s="18">
        <v>14.55</v>
      </c>
      <c r="J160" s="18">
        <v>19.5</v>
      </c>
      <c r="K160" s="14">
        <f>SUM(C160:J160)</f>
        <v>115.815</v>
      </c>
      <c r="L160" s="18">
        <v>164</v>
      </c>
      <c r="M160" s="18">
        <v>1.2</v>
      </c>
      <c r="N160" s="18">
        <v>2.8</v>
      </c>
      <c r="O160" s="15">
        <f>SUM(L160:N160)</f>
        <v>168</v>
      </c>
    </row>
    <row r="161" customHeight="true" spans="1:15">
      <c r="A161" s="19" t="s">
        <v>175</v>
      </c>
      <c r="B161" s="14">
        <f>SUM(B162:B166)</f>
        <v>460.215</v>
      </c>
      <c r="C161" s="14">
        <f t="shared" ref="C161:O161" si="58">SUM(C162:C166)</f>
        <v>77.995</v>
      </c>
      <c r="D161" s="15">
        <f t="shared" si="58"/>
        <v>54</v>
      </c>
      <c r="E161" s="15">
        <f t="shared" si="58"/>
        <v>2.16</v>
      </c>
      <c r="F161" s="15">
        <f t="shared" si="58"/>
        <v>0</v>
      </c>
      <c r="G161" s="15">
        <f t="shared" si="58"/>
        <v>0</v>
      </c>
      <c r="H161" s="15">
        <f t="shared" si="58"/>
        <v>6.2</v>
      </c>
      <c r="I161" s="15">
        <f t="shared" si="58"/>
        <v>31.05</v>
      </c>
      <c r="J161" s="15">
        <f t="shared" si="58"/>
        <v>29.85</v>
      </c>
      <c r="K161" s="14">
        <f t="shared" si="58"/>
        <v>201.255</v>
      </c>
      <c r="L161" s="15">
        <f t="shared" si="58"/>
        <v>246</v>
      </c>
      <c r="M161" s="15">
        <f t="shared" si="58"/>
        <v>3.36</v>
      </c>
      <c r="N161" s="15">
        <f t="shared" si="58"/>
        <v>9.6</v>
      </c>
      <c r="O161" s="15">
        <f t="shared" si="58"/>
        <v>258.96</v>
      </c>
    </row>
    <row r="162" customHeight="true" spans="1:15">
      <c r="A162" s="20" t="s">
        <v>176</v>
      </c>
      <c r="B162" s="14">
        <f>SUM(C162:O162)/2</f>
        <v>92.899</v>
      </c>
      <c r="C162" s="17">
        <v>21.299</v>
      </c>
      <c r="D162" s="18">
        <v>9</v>
      </c>
      <c r="E162" s="18">
        <v>0</v>
      </c>
      <c r="F162" s="18">
        <v>0</v>
      </c>
      <c r="G162" s="18">
        <v>0</v>
      </c>
      <c r="H162" s="18">
        <v>2.3</v>
      </c>
      <c r="I162" s="18">
        <v>8.55</v>
      </c>
      <c r="J162" s="18">
        <v>8.55</v>
      </c>
      <c r="K162" s="14">
        <f>SUM(C162:J162)</f>
        <v>49.699</v>
      </c>
      <c r="L162" s="18">
        <v>40</v>
      </c>
      <c r="M162" s="18">
        <v>0</v>
      </c>
      <c r="N162" s="18">
        <v>3.2</v>
      </c>
      <c r="O162" s="15">
        <f>SUM(L162:N162)</f>
        <v>43.2</v>
      </c>
    </row>
    <row r="163" customHeight="true" spans="1:15">
      <c r="A163" s="20" t="s">
        <v>177</v>
      </c>
      <c r="B163" s="14">
        <f>SUM(C163:O163)/2</f>
        <v>119.519</v>
      </c>
      <c r="C163" s="17">
        <v>13.509</v>
      </c>
      <c r="D163" s="18">
        <v>15</v>
      </c>
      <c r="E163" s="18">
        <v>1.92</v>
      </c>
      <c r="F163" s="18">
        <v>0</v>
      </c>
      <c r="G163" s="18">
        <v>0</v>
      </c>
      <c r="H163" s="18">
        <v>1.4</v>
      </c>
      <c r="I163" s="18">
        <v>6.75</v>
      </c>
      <c r="J163" s="18">
        <v>6.3</v>
      </c>
      <c r="K163" s="14">
        <f>SUM(C163:J163)</f>
        <v>44.879</v>
      </c>
      <c r="L163" s="18">
        <v>70</v>
      </c>
      <c r="M163" s="18">
        <v>2.64</v>
      </c>
      <c r="N163" s="18">
        <v>2</v>
      </c>
      <c r="O163" s="15">
        <f>SUM(L163:N163)</f>
        <v>74.64</v>
      </c>
    </row>
    <row r="164" customHeight="true" spans="1:15">
      <c r="A164" s="20" t="s">
        <v>178</v>
      </c>
      <c r="B164" s="14">
        <f>SUM(C164:O164)/2</f>
        <v>157.925</v>
      </c>
      <c r="C164" s="17">
        <v>19.855</v>
      </c>
      <c r="D164" s="18">
        <v>16</v>
      </c>
      <c r="E164" s="18">
        <v>0.24</v>
      </c>
      <c r="F164" s="18">
        <v>0</v>
      </c>
      <c r="G164" s="18">
        <v>0</v>
      </c>
      <c r="H164" s="18">
        <v>1.5</v>
      </c>
      <c r="I164" s="18">
        <v>7.5</v>
      </c>
      <c r="J164" s="18">
        <v>9.15</v>
      </c>
      <c r="K164" s="14">
        <f>SUM(C164:J164)</f>
        <v>54.245</v>
      </c>
      <c r="L164" s="18">
        <v>102</v>
      </c>
      <c r="M164" s="18">
        <v>0.48</v>
      </c>
      <c r="N164" s="18">
        <v>1.2</v>
      </c>
      <c r="O164" s="15">
        <f>SUM(L164:N164)</f>
        <v>103.68</v>
      </c>
    </row>
    <row r="165" customHeight="true" spans="1:15">
      <c r="A165" s="20" t="s">
        <v>179</v>
      </c>
      <c r="B165" s="14">
        <f>SUM(C165:O165)/2</f>
        <v>47.94</v>
      </c>
      <c r="C165" s="17">
        <v>15.39</v>
      </c>
      <c r="D165" s="18">
        <v>7</v>
      </c>
      <c r="E165" s="18">
        <v>0</v>
      </c>
      <c r="F165" s="18">
        <v>0</v>
      </c>
      <c r="G165" s="18">
        <v>0</v>
      </c>
      <c r="H165" s="18">
        <v>0.5</v>
      </c>
      <c r="I165" s="18">
        <v>4.2</v>
      </c>
      <c r="J165" s="18">
        <v>2.85</v>
      </c>
      <c r="K165" s="14">
        <f>SUM(C165:J165)</f>
        <v>29.94</v>
      </c>
      <c r="L165" s="18">
        <v>16</v>
      </c>
      <c r="M165" s="18">
        <v>0</v>
      </c>
      <c r="N165" s="18">
        <v>2</v>
      </c>
      <c r="O165" s="15">
        <f>SUM(L165:N165)</f>
        <v>18</v>
      </c>
    </row>
    <row r="166" customHeight="true" spans="1:15">
      <c r="A166" s="20" t="s">
        <v>180</v>
      </c>
      <c r="B166" s="14">
        <f>SUM(C166:O166)/2</f>
        <v>41.932</v>
      </c>
      <c r="C166" s="17">
        <v>7.942</v>
      </c>
      <c r="D166" s="18">
        <v>7</v>
      </c>
      <c r="E166" s="18">
        <v>0</v>
      </c>
      <c r="F166" s="18">
        <v>0</v>
      </c>
      <c r="G166" s="18">
        <v>0</v>
      </c>
      <c r="H166" s="18">
        <v>0.5</v>
      </c>
      <c r="I166" s="18">
        <v>4.05</v>
      </c>
      <c r="J166" s="18">
        <v>3</v>
      </c>
      <c r="K166" s="14">
        <f>SUM(C166:J166)</f>
        <v>22.492</v>
      </c>
      <c r="L166" s="18">
        <v>18</v>
      </c>
      <c r="M166" s="18">
        <v>0.24</v>
      </c>
      <c r="N166" s="18">
        <v>1.2</v>
      </c>
      <c r="O166" s="15">
        <f>SUM(L166:N166)</f>
        <v>19.44</v>
      </c>
    </row>
    <row r="167" customHeight="true" spans="1:16">
      <c r="A167" s="12" t="s">
        <v>181</v>
      </c>
      <c r="B167" s="14">
        <f>SUM(B168,B169,B171)</f>
        <v>846.166</v>
      </c>
      <c r="C167" s="14">
        <f t="shared" ref="C167:O167" si="59">SUM(C168,C169,C171)</f>
        <v>171.076</v>
      </c>
      <c r="D167" s="15">
        <f t="shared" si="59"/>
        <v>86</v>
      </c>
      <c r="E167" s="15">
        <f t="shared" si="59"/>
        <v>5.52</v>
      </c>
      <c r="F167" s="15">
        <f t="shared" si="59"/>
        <v>0</v>
      </c>
      <c r="G167" s="15">
        <f t="shared" si="59"/>
        <v>0</v>
      </c>
      <c r="H167" s="15">
        <f t="shared" si="59"/>
        <v>7.9</v>
      </c>
      <c r="I167" s="15">
        <f t="shared" si="59"/>
        <v>40.2</v>
      </c>
      <c r="J167" s="15">
        <f t="shared" si="59"/>
        <v>34.35</v>
      </c>
      <c r="K167" s="14">
        <f t="shared" si="59"/>
        <v>345.046</v>
      </c>
      <c r="L167" s="15">
        <f t="shared" si="59"/>
        <v>446</v>
      </c>
      <c r="M167" s="15">
        <f t="shared" si="59"/>
        <v>5.52</v>
      </c>
      <c r="N167" s="15">
        <f t="shared" si="59"/>
        <v>49.6</v>
      </c>
      <c r="O167" s="15">
        <f t="shared" si="59"/>
        <v>501.12</v>
      </c>
      <c r="P167" s="32"/>
    </row>
    <row r="168" customHeight="true" spans="1:15">
      <c r="A168" s="16" t="s">
        <v>182</v>
      </c>
      <c r="B168" s="14">
        <f>SUM(C168:O168)/2</f>
        <v>0</v>
      </c>
      <c r="C168" s="17">
        <v>0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4">
        <f>SUM(C168:J168)</f>
        <v>0</v>
      </c>
      <c r="L168" s="18">
        <v>0</v>
      </c>
      <c r="M168" s="18">
        <v>0</v>
      </c>
      <c r="N168" s="18">
        <v>0</v>
      </c>
      <c r="O168" s="15">
        <f>SUM(L168:N168)</f>
        <v>0</v>
      </c>
    </row>
    <row r="169" customHeight="true" spans="1:15">
      <c r="A169" s="19" t="s">
        <v>183</v>
      </c>
      <c r="B169" s="14">
        <f>SUM(B170)</f>
        <v>162.151</v>
      </c>
      <c r="C169" s="14">
        <f t="shared" ref="C169:O169" si="60">SUM(C170)</f>
        <v>15.561</v>
      </c>
      <c r="D169" s="15">
        <f t="shared" si="60"/>
        <v>21</v>
      </c>
      <c r="E169" s="15">
        <f t="shared" si="60"/>
        <v>0.24</v>
      </c>
      <c r="F169" s="15">
        <f t="shared" si="60"/>
        <v>0</v>
      </c>
      <c r="G169" s="15">
        <f t="shared" si="60"/>
        <v>0</v>
      </c>
      <c r="H169" s="15">
        <f t="shared" si="60"/>
        <v>0.9</v>
      </c>
      <c r="I169" s="15">
        <f t="shared" si="60"/>
        <v>5.4</v>
      </c>
      <c r="J169" s="15">
        <f t="shared" si="60"/>
        <v>4.65</v>
      </c>
      <c r="K169" s="14">
        <f t="shared" si="60"/>
        <v>47.751</v>
      </c>
      <c r="L169" s="15">
        <f t="shared" si="60"/>
        <v>110</v>
      </c>
      <c r="M169" s="15">
        <f t="shared" si="60"/>
        <v>0</v>
      </c>
      <c r="N169" s="15">
        <f t="shared" si="60"/>
        <v>4.4</v>
      </c>
      <c r="O169" s="15">
        <f t="shared" si="60"/>
        <v>114.4</v>
      </c>
    </row>
    <row r="170" customHeight="true" spans="1:15">
      <c r="A170" s="20" t="s">
        <v>184</v>
      </c>
      <c r="B170" s="14">
        <f>SUM(C170:O170)/2</f>
        <v>162.151</v>
      </c>
      <c r="C170" s="17">
        <v>15.561</v>
      </c>
      <c r="D170" s="18">
        <v>21</v>
      </c>
      <c r="E170" s="18">
        <v>0.24</v>
      </c>
      <c r="F170" s="18">
        <v>0</v>
      </c>
      <c r="G170" s="18">
        <v>0</v>
      </c>
      <c r="H170" s="18">
        <v>0.9</v>
      </c>
      <c r="I170" s="18">
        <v>5.4</v>
      </c>
      <c r="J170" s="18">
        <v>4.65</v>
      </c>
      <c r="K170" s="14">
        <f>SUM(C170:J170)</f>
        <v>47.751</v>
      </c>
      <c r="L170" s="18">
        <v>110</v>
      </c>
      <c r="M170" s="18">
        <v>0</v>
      </c>
      <c r="N170" s="18">
        <v>4.4</v>
      </c>
      <c r="O170" s="15">
        <f>SUM(L170:N170)</f>
        <v>114.4</v>
      </c>
    </row>
    <row r="171" customHeight="true" spans="1:15">
      <c r="A171" s="19" t="s">
        <v>185</v>
      </c>
      <c r="B171" s="14">
        <f>SUM(B172:B177)</f>
        <v>684.015</v>
      </c>
      <c r="C171" s="14">
        <f t="shared" ref="C171:O171" si="61">SUM(C172:C177)</f>
        <v>155.515</v>
      </c>
      <c r="D171" s="15">
        <f t="shared" si="61"/>
        <v>65</v>
      </c>
      <c r="E171" s="15">
        <f t="shared" si="61"/>
        <v>5.28</v>
      </c>
      <c r="F171" s="15">
        <f t="shared" si="61"/>
        <v>0</v>
      </c>
      <c r="G171" s="15">
        <f t="shared" si="61"/>
        <v>0</v>
      </c>
      <c r="H171" s="15">
        <f t="shared" si="61"/>
        <v>7</v>
      </c>
      <c r="I171" s="15">
        <f t="shared" si="61"/>
        <v>34.8</v>
      </c>
      <c r="J171" s="15">
        <f t="shared" si="61"/>
        <v>29.7</v>
      </c>
      <c r="K171" s="14">
        <f t="shared" si="61"/>
        <v>297.295</v>
      </c>
      <c r="L171" s="15">
        <f t="shared" si="61"/>
        <v>336</v>
      </c>
      <c r="M171" s="15">
        <f t="shared" si="61"/>
        <v>5.52</v>
      </c>
      <c r="N171" s="15">
        <f t="shared" si="61"/>
        <v>45.2</v>
      </c>
      <c r="O171" s="15">
        <f t="shared" si="61"/>
        <v>386.72</v>
      </c>
    </row>
    <row r="172" customHeight="true" spans="1:15">
      <c r="A172" s="20" t="s">
        <v>186</v>
      </c>
      <c r="B172" s="14">
        <f t="shared" ref="B172:B177" si="62">SUM(C172:O172)/2</f>
        <v>145.885</v>
      </c>
      <c r="C172" s="17">
        <v>31.065</v>
      </c>
      <c r="D172" s="18">
        <v>12</v>
      </c>
      <c r="E172" s="18">
        <v>1.44</v>
      </c>
      <c r="F172" s="18">
        <v>0</v>
      </c>
      <c r="G172" s="18">
        <v>0</v>
      </c>
      <c r="H172" s="18">
        <v>1.5</v>
      </c>
      <c r="I172" s="18">
        <v>6.9</v>
      </c>
      <c r="J172" s="18">
        <v>6.9</v>
      </c>
      <c r="K172" s="14">
        <f t="shared" ref="K172:K177" si="63">SUM(C172:J172)</f>
        <v>59.805</v>
      </c>
      <c r="L172" s="18">
        <v>76</v>
      </c>
      <c r="M172" s="18">
        <v>1.68</v>
      </c>
      <c r="N172" s="18">
        <v>8.4</v>
      </c>
      <c r="O172" s="15">
        <f t="shared" ref="O172:O177" si="64">SUM(L172:N172)</f>
        <v>86.08</v>
      </c>
    </row>
    <row r="173" customHeight="true" spans="1:15">
      <c r="A173" s="20" t="s">
        <v>187</v>
      </c>
      <c r="B173" s="14">
        <f t="shared" si="62"/>
        <v>145.852</v>
      </c>
      <c r="C173" s="17">
        <v>26.752</v>
      </c>
      <c r="D173" s="18">
        <v>13</v>
      </c>
      <c r="E173" s="18">
        <v>0.48</v>
      </c>
      <c r="F173" s="18">
        <v>0</v>
      </c>
      <c r="G173" s="18">
        <v>0</v>
      </c>
      <c r="H173" s="18">
        <v>1.3</v>
      </c>
      <c r="I173" s="18">
        <v>6.75</v>
      </c>
      <c r="J173" s="18">
        <v>6.45</v>
      </c>
      <c r="K173" s="14">
        <f t="shared" si="63"/>
        <v>54.732</v>
      </c>
      <c r="L173" s="18">
        <v>72</v>
      </c>
      <c r="M173" s="18">
        <v>0.72</v>
      </c>
      <c r="N173" s="18">
        <v>18.4</v>
      </c>
      <c r="O173" s="15">
        <f t="shared" si="64"/>
        <v>91.12</v>
      </c>
    </row>
    <row r="174" customHeight="true" spans="1:15">
      <c r="A174" s="20" t="s">
        <v>188</v>
      </c>
      <c r="B174" s="14">
        <f t="shared" si="62"/>
        <v>93.999</v>
      </c>
      <c r="C174" s="17">
        <v>28.709</v>
      </c>
      <c r="D174" s="18">
        <v>8</v>
      </c>
      <c r="E174" s="18">
        <v>0.72</v>
      </c>
      <c r="F174" s="18">
        <v>0</v>
      </c>
      <c r="G174" s="18">
        <v>0</v>
      </c>
      <c r="H174" s="18">
        <v>0.9</v>
      </c>
      <c r="I174" s="18">
        <v>4.8</v>
      </c>
      <c r="J174" s="18">
        <v>3.75</v>
      </c>
      <c r="K174" s="14">
        <f t="shared" si="63"/>
        <v>46.879</v>
      </c>
      <c r="L174" s="18">
        <v>44</v>
      </c>
      <c r="M174" s="18">
        <v>0.72</v>
      </c>
      <c r="N174" s="18">
        <v>2.4</v>
      </c>
      <c r="O174" s="15">
        <f t="shared" si="64"/>
        <v>47.12</v>
      </c>
    </row>
    <row r="175" customHeight="true" spans="1:15">
      <c r="A175" s="20" t="s">
        <v>189</v>
      </c>
      <c r="B175" s="14">
        <f t="shared" si="62"/>
        <v>113.767</v>
      </c>
      <c r="C175" s="17">
        <v>24.947</v>
      </c>
      <c r="D175" s="18">
        <v>13</v>
      </c>
      <c r="E175" s="18">
        <v>0.48</v>
      </c>
      <c r="F175" s="18">
        <v>0</v>
      </c>
      <c r="G175" s="18">
        <v>0</v>
      </c>
      <c r="H175" s="18">
        <v>1.2</v>
      </c>
      <c r="I175" s="18">
        <v>5.55</v>
      </c>
      <c r="J175" s="18">
        <v>4.35</v>
      </c>
      <c r="K175" s="14">
        <f t="shared" si="63"/>
        <v>49.527</v>
      </c>
      <c r="L175" s="18">
        <v>62</v>
      </c>
      <c r="M175" s="18">
        <v>0.24</v>
      </c>
      <c r="N175" s="18">
        <v>2</v>
      </c>
      <c r="O175" s="15">
        <f t="shared" si="64"/>
        <v>64.24</v>
      </c>
    </row>
    <row r="176" customHeight="true" spans="1:15">
      <c r="A176" s="20" t="s">
        <v>190</v>
      </c>
      <c r="B176" s="14">
        <f t="shared" si="62"/>
        <v>127.582</v>
      </c>
      <c r="C176" s="17">
        <v>34.542</v>
      </c>
      <c r="D176" s="18">
        <v>11</v>
      </c>
      <c r="E176" s="18">
        <v>1.68</v>
      </c>
      <c r="F176" s="18">
        <v>0</v>
      </c>
      <c r="G176" s="18">
        <v>0</v>
      </c>
      <c r="H176" s="18">
        <v>1.7</v>
      </c>
      <c r="I176" s="18">
        <v>7.35</v>
      </c>
      <c r="J176" s="18">
        <v>6.75</v>
      </c>
      <c r="K176" s="14">
        <f t="shared" si="63"/>
        <v>63.022</v>
      </c>
      <c r="L176" s="18">
        <v>50</v>
      </c>
      <c r="M176" s="18">
        <v>2.16</v>
      </c>
      <c r="N176" s="18">
        <v>12.4</v>
      </c>
      <c r="O176" s="15">
        <f t="shared" si="64"/>
        <v>64.56</v>
      </c>
    </row>
    <row r="177" customHeight="true" spans="1:15">
      <c r="A177" s="20" t="s">
        <v>191</v>
      </c>
      <c r="B177" s="14">
        <f t="shared" si="62"/>
        <v>56.93</v>
      </c>
      <c r="C177" s="17">
        <v>9.5</v>
      </c>
      <c r="D177" s="18">
        <v>8</v>
      </c>
      <c r="E177" s="18">
        <v>0.48</v>
      </c>
      <c r="F177" s="18">
        <v>0</v>
      </c>
      <c r="G177" s="18">
        <v>0</v>
      </c>
      <c r="H177" s="18">
        <v>0.4</v>
      </c>
      <c r="I177" s="18">
        <v>3.45</v>
      </c>
      <c r="J177" s="18">
        <v>1.5</v>
      </c>
      <c r="K177" s="14">
        <f t="shared" si="63"/>
        <v>23.33</v>
      </c>
      <c r="L177" s="18">
        <v>32</v>
      </c>
      <c r="M177" s="18">
        <v>0</v>
      </c>
      <c r="N177" s="18">
        <v>1.6</v>
      </c>
      <c r="O177" s="15">
        <f t="shared" si="64"/>
        <v>33.6</v>
      </c>
    </row>
  </sheetData>
  <sheetProtection formatCells="0" formatColumns="0" formatRows="0" autoFilter="0" pivotTables="0"/>
  <mergeCells count="12">
    <mergeCell ref="A2:O2"/>
    <mergeCell ref="C4:K4"/>
    <mergeCell ref="L4:O4"/>
    <mergeCell ref="C5:H5"/>
    <mergeCell ref="L5:M5"/>
    <mergeCell ref="A4:A6"/>
    <mergeCell ref="B4:B6"/>
    <mergeCell ref="I5:I6"/>
    <mergeCell ref="J5:J6"/>
    <mergeCell ref="K5:K6"/>
    <mergeCell ref="N5:N6"/>
    <mergeCell ref="O5:O6"/>
  </mergeCells>
  <printOptions horizontalCentered="true"/>
  <pageMargins left="0.590277777777778" right="0.590277777777778" top="0.786805555555556" bottom="0.786805555555556" header="0.393055555555556" footer="0.393055555555556"/>
  <pageSetup paperSize="9" scale="80" firstPageNumber="4" fitToHeight="0" orientation="landscape" useFirstPageNumber="true" horizontalDpi="600"/>
  <headerFooter differentOddEven="1">
    <oddFooter>&amp;L—&amp;P—</oddFooter>
    <evenFooter>&amp;R—&amp;P—</even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蒋文</cp:lastModifiedBy>
  <dcterms:created xsi:type="dcterms:W3CDTF">2023-05-14T11:15:00Z</dcterms:created>
  <dcterms:modified xsi:type="dcterms:W3CDTF">2025-12-03T09:18:13Z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ICV">
    <vt:lpwstr>BB228585D74A430F91DB3B0DC709A250_12</vt:lpwstr>
  </property>
  <property fmtid="{D5CDD505-2E9C-101B-9397-08002B2CF9AE}" pid="4" name="KSOReadingLayout">
    <vt:bool>true</vt:bool>
  </property>
</Properties>
</file>