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  <sheet name="附件2 " sheetId="7" r:id="rId2"/>
    <sheet name="附件3" sheetId="3" r:id="rId3"/>
    <sheet name="附件4" sheetId="4" r:id="rId4"/>
  </sheets>
  <calcPr calcId="144525"/>
</workbook>
</file>

<file path=xl/sharedStrings.xml><?xml version="1.0" encoding="utf-8"?>
<sst xmlns="http://schemas.openxmlformats.org/spreadsheetml/2006/main" count="251" uniqueCount="179">
  <si>
    <t>附件1</t>
  </si>
  <si>
    <r>
      <rPr>
        <sz val="22"/>
        <color theme="1"/>
        <rFont val="方正小标宋简体"/>
        <charset val="134"/>
      </rPr>
      <t>截至2022年末发行的新增政府一般债券情况表</t>
    </r>
  </si>
  <si>
    <r>
      <rPr>
        <sz val="12"/>
        <color rgb="FF000000"/>
        <rFont val="黑体"/>
        <charset val="134"/>
      </rPr>
      <t>部门名称</t>
    </r>
  </si>
  <si>
    <r>
      <rPr>
        <sz val="12"/>
        <color rgb="FF000000"/>
        <rFont val="黑体"/>
        <charset val="134"/>
      </rPr>
      <t>债券信息</t>
    </r>
  </si>
  <si>
    <r>
      <rPr>
        <sz val="12"/>
        <color rgb="FF000000"/>
        <rFont val="黑体"/>
        <charset val="134"/>
      </rPr>
      <t>债券项目情况</t>
    </r>
  </si>
  <si>
    <r>
      <rPr>
        <sz val="12"/>
        <color rgb="FF000000"/>
        <rFont val="黑体"/>
        <charset val="134"/>
      </rPr>
      <t>备注</t>
    </r>
  </si>
  <si>
    <r>
      <rPr>
        <sz val="12"/>
        <color rgb="FF000000"/>
        <rFont val="黑体"/>
        <charset val="134"/>
      </rPr>
      <t>债券名称</t>
    </r>
  </si>
  <si>
    <r>
      <rPr>
        <sz val="12"/>
        <color rgb="FF000000"/>
        <rFont val="黑体"/>
        <charset val="134"/>
      </rPr>
      <t>债券编码</t>
    </r>
  </si>
  <si>
    <r>
      <rPr>
        <sz val="12"/>
        <color rgb="FF000000"/>
        <rFont val="黑体"/>
        <charset val="134"/>
      </rPr>
      <t>债券类型</t>
    </r>
  </si>
  <si>
    <r>
      <rPr>
        <sz val="12"/>
        <color rgb="FF000000"/>
        <rFont val="黑体"/>
        <charset val="134"/>
      </rPr>
      <t>债券规模（万元）</t>
    </r>
  </si>
  <si>
    <r>
      <rPr>
        <sz val="12"/>
        <color rgb="FF000000"/>
        <rFont val="黑体"/>
        <charset val="134"/>
      </rPr>
      <t>发行时间（年/月/日）</t>
    </r>
  </si>
  <si>
    <r>
      <rPr>
        <sz val="12"/>
        <color rgb="FF000000"/>
        <rFont val="黑体"/>
        <charset val="134"/>
      </rPr>
      <t>债券利率（%）</t>
    </r>
  </si>
  <si>
    <r>
      <rPr>
        <sz val="12"/>
        <color rgb="FF000000"/>
        <rFont val="黑体"/>
        <charset val="134"/>
      </rPr>
      <t>债券期限（年）</t>
    </r>
  </si>
  <si>
    <r>
      <rPr>
        <sz val="12"/>
        <color rgb="FF000000"/>
        <rFont val="黑体"/>
        <charset val="134"/>
      </rPr>
      <t>项目名称</t>
    </r>
  </si>
  <si>
    <r>
      <rPr>
        <sz val="12"/>
        <color rgb="FF000000"/>
        <rFont val="黑体"/>
        <charset val="134"/>
      </rPr>
      <t>项目所在地区</t>
    </r>
  </si>
  <si>
    <r>
      <rPr>
        <sz val="12"/>
        <color rgb="FF000000"/>
        <rFont val="黑体"/>
        <charset val="134"/>
      </rPr>
      <t>项目总投资</t>
    </r>
  </si>
  <si>
    <r>
      <rPr>
        <sz val="12"/>
        <color rgb="FF000000"/>
        <rFont val="黑体"/>
        <charset val="134"/>
      </rPr>
      <t>项目已实现投资</t>
    </r>
  </si>
  <si>
    <r>
      <rPr>
        <sz val="12"/>
        <color rgb="FF000000"/>
        <rFont val="黑体"/>
        <charset val="134"/>
      </rPr>
      <t>建设进度及运营情况</t>
    </r>
  </si>
  <si>
    <r>
      <rPr>
        <sz val="12"/>
        <color rgb="FF000000"/>
        <rFont val="黑体"/>
        <charset val="134"/>
      </rPr>
      <t>其中：债券资金安排</t>
    </r>
  </si>
  <si>
    <t>鹿寨县水利局</t>
  </si>
  <si>
    <t>2021年广西壮族自治区政府一般债券（六期）</t>
  </si>
  <si>
    <t xml:space="preserve"> 一般债券</t>
  </si>
  <si>
    <t xml:space="preserve"> 15年</t>
  </si>
  <si>
    <t>鹿寨县小型水库安全运行</t>
  </si>
  <si>
    <t>鹿寨县</t>
  </si>
  <si>
    <t>项目已完工交付使用</t>
  </si>
  <si>
    <t>2022年广西壮族自治区政府一般债券（一期）</t>
  </si>
  <si>
    <t>10年</t>
  </si>
  <si>
    <t>柳州市鹿寨县山洪灾害防治项目</t>
  </si>
  <si>
    <t>已完成全部投资，保障山洪灾害运行维护正常。</t>
  </si>
  <si>
    <t>柳州市鹿寨县水土保持综合治理项目</t>
  </si>
  <si>
    <t>已完工验收并移交当地村委运营管理</t>
  </si>
  <si>
    <t>鹿寨县卫生健康局</t>
  </si>
  <si>
    <t>2022年广西壮族自治区政府一般债券（二期）</t>
  </si>
  <si>
    <t>鹿寨县中渡镇中心卫生院医疗业务用房加建项目</t>
  </si>
  <si>
    <t>鹿寨县中渡镇</t>
  </si>
  <si>
    <t>已运营使用</t>
  </si>
  <si>
    <t>鹿寨县教育局</t>
  </si>
  <si>
    <t>鹿寨县农村义务教育教师周转房项目</t>
  </si>
  <si>
    <t>鹿寨县各乡镇</t>
  </si>
  <si>
    <t>实施黄冕、平山、寨沙、中渡闲置校舍改建周转房项目9个，现已全部完工投入使用</t>
  </si>
  <si>
    <t>鹿寨县农村公办学校校舍安全保障长效机制项目</t>
  </si>
  <si>
    <t>鹿寨县平山镇</t>
  </si>
  <si>
    <t>实施一中教学楼改造及鹿寨小学运动场，现已全部完工投入使用</t>
  </si>
  <si>
    <t>鹿寨县住房和城乡建设局</t>
  </si>
  <si>
    <t>鹿寨县2022年老旧小区改造提升工程(一期)配套基础设施项目</t>
  </si>
  <si>
    <t>鹿寨县鹿寨镇</t>
  </si>
  <si>
    <t>目前项目已竣工验收，正在开展结算工作。</t>
  </si>
  <si>
    <t>鹿寨县公共卫生饮水监测项目</t>
  </si>
  <si>
    <t>已完成饮水监测设备安装，投入运营使用</t>
  </si>
  <si>
    <t>鹿寨县学前教育发展项目</t>
  </si>
  <si>
    <t>鹿寨县城东</t>
  </si>
  <si>
    <t>新建鹿寨县城东幼儿园，开设12个班，现正在进行二层主体施工</t>
  </si>
  <si>
    <t>2022年广西壮族自治区政府一般债券（六期）</t>
  </si>
  <si>
    <t>鹿寨县寨沙镇龙江小学综合楼项目</t>
  </si>
  <si>
    <t>鹿寨县寨沙镇</t>
  </si>
  <si>
    <t>新建龙江小学综合楼，建筑面积2600平方米，现已完成招投标待开工建设。</t>
  </si>
  <si>
    <t>鹿寨县中渡镇黄腊幼儿园</t>
  </si>
  <si>
    <t>新建一所7个班幼儿园，现已完工投入使用</t>
  </si>
  <si>
    <t>鹿寨县水利项目</t>
  </si>
  <si>
    <t>脚板州已完成408米一级护坡一级挡墙、二级挡墙、二级护坡；洛江中小河流治理项目完成清表608米，道路维修608米。</t>
  </si>
  <si>
    <t>柳州市鹿寨县寨沙镇古木村“千吨万人”规模化供水工程</t>
  </si>
  <si>
    <t>项目进度完成60%工程量</t>
  </si>
  <si>
    <t>已完成一座水库除险加固工程；完成一座水库前期工程：完成小型水库工程设施维修养护14处。</t>
  </si>
  <si>
    <t>2022年村容村貌整体提升项目</t>
  </si>
  <si>
    <t>一、两高两道项目：已完工；             二、乡镇垃圾中转设施建设项目：江口乡、平山镇、寨沙镇已完工，四排镇完成工程量45%工程量，拉沟乡完成工程量30%。</t>
  </si>
  <si>
    <t>鹿寨县污水管网设施建设“三年行动计划”项目</t>
  </si>
  <si>
    <t>项目于2023年4月27日竣工验收投入使用。</t>
  </si>
  <si>
    <t>未收到资金文</t>
  </si>
  <si>
    <t>鹿寨县2022年城市背街小巷整治改造项目</t>
  </si>
  <si>
    <t>项目于2022年11月23日竣工验收投入使用。</t>
  </si>
  <si>
    <t>柳州市鹿寨县城镇保障性安居工程项目</t>
  </si>
  <si>
    <t>244.76万</t>
  </si>
  <si>
    <t>一、十里亭产业园500套保租房项目：正在进行主体施工，完成总工程量的30%。
二、小屯结784套保租房项目：完成总工程量30%，25号楼左单元二层梁板砼浇筑完成；26#楼右单元二十一层梁板钢筋绑扎。</t>
  </si>
  <si>
    <r>
      <rPr>
        <sz val="14"/>
        <color theme="1"/>
        <rFont val="仿宋_GB2312"/>
        <charset val="134"/>
      </rPr>
      <t>注：1.本表由使用一般债券资金的部门逐笔填列后于每年6月底前公开，本次反映2021-2022年末一般债券及对应项目情况。</t>
    </r>
  </si>
  <si>
    <r>
      <rPr>
        <sz val="14"/>
        <color theme="1"/>
        <rFont val="仿宋_GB2312"/>
        <charset val="134"/>
      </rPr>
      <t>2.项目所在地区按照标准行政区划名称填写。</t>
    </r>
  </si>
  <si>
    <r>
      <rPr>
        <sz val="16"/>
        <color theme="1"/>
        <rFont val="黑体"/>
        <charset val="134"/>
      </rPr>
      <t xml:space="preserve"> </t>
    </r>
  </si>
  <si>
    <t xml:space="preserve">附件2                                                   </t>
  </si>
  <si>
    <r>
      <rPr>
        <sz val="16"/>
        <color theme="1"/>
        <rFont val="仿宋_GB2312"/>
        <charset val="134"/>
      </rPr>
      <t xml:space="preserve">                                                  </t>
    </r>
  </si>
  <si>
    <r>
      <rPr>
        <sz val="22"/>
        <color theme="1"/>
        <rFont val="方正小标宋简体"/>
        <charset val="134"/>
      </rPr>
      <t>截至2022年末发行的新增政府专项债券情况表</t>
    </r>
  </si>
  <si>
    <r>
      <rPr>
        <sz val="15"/>
        <color theme="1"/>
        <rFont val="仿宋_GB2312"/>
        <charset val="134"/>
      </rPr>
      <t xml:space="preserve"> </t>
    </r>
  </si>
  <si>
    <r>
      <rPr>
        <b/>
        <sz val="11"/>
        <color rgb="FF000000"/>
        <rFont val="宋体"/>
        <charset val="134"/>
      </rPr>
      <t>备注</t>
    </r>
  </si>
  <si>
    <r>
      <rPr>
        <sz val="12"/>
        <color rgb="FF000000"/>
        <rFont val="黑体"/>
        <charset val="134"/>
      </rPr>
      <t>债券项目资产类型</t>
    </r>
  </si>
  <si>
    <r>
      <rPr>
        <sz val="12"/>
        <color rgb="FF000000"/>
        <rFont val="黑体"/>
        <charset val="134"/>
      </rPr>
      <t>已取得项目收益</t>
    </r>
  </si>
  <si>
    <r>
      <rPr>
        <sz val="12"/>
        <color rgb="FF000000"/>
        <rFont val="黑体"/>
        <charset val="134"/>
      </rPr>
      <t>形成资产情况</t>
    </r>
  </si>
  <si>
    <t>广西鹿寨联发投资有限责任公司</t>
  </si>
  <si>
    <t>2021广西壮族自治区政府产业园区专项债券（四期）——2021年广西壮族自治区政府专项债券（九期）</t>
  </si>
  <si>
    <t>产业园区专项债券</t>
  </si>
  <si>
    <t xml:space="preserve"> 
2021/05/27</t>
  </si>
  <si>
    <t>20年</t>
  </si>
  <si>
    <t>鹿寨县石墨烯新材料产业基地一期33#-37#厂房工程</t>
  </si>
  <si>
    <t>产业园区基础设施</t>
  </si>
  <si>
    <t>建成5栋标准厂房，每栋4层，总建筑面积62727.79平方米</t>
  </si>
  <si>
    <t>已竣工</t>
  </si>
  <si>
    <t>鹿寨县祥鹿投资有限责任公司</t>
  </si>
  <si>
    <t>鹿寨县广西桂中现代林业科技产业园建设标准厂房项目</t>
  </si>
  <si>
    <t>建成1栋标准厂房，厂房及附属建筑总建筑面积10007.36平方米</t>
  </si>
  <si>
    <t>鹿寨县妇幼保健院</t>
  </si>
  <si>
    <t>2021年广西壮族自治区政府社会领域专项债券（二期）——2021年广西壮族自治区政府专项债券（十三期）</t>
  </si>
  <si>
    <t>社会领域专项债券</t>
  </si>
  <si>
    <t>鹿寨县妇幼保健院妇女儿童综合楼项目</t>
  </si>
  <si>
    <t>公立医院</t>
  </si>
  <si>
    <t>新建成医疗卫生用房一栋</t>
  </si>
  <si>
    <t>项目已竣工，于2022年底投入使用，到2022年底项目运营收益171.27万元</t>
  </si>
  <si>
    <t>鹿寨县城南水厂（一期）项目</t>
  </si>
  <si>
    <t>供水</t>
  </si>
  <si>
    <r>
      <rPr>
        <sz val="10"/>
        <rFont val="仿宋_GB2312"/>
        <charset val="134"/>
      </rPr>
      <t>建成净水厂1座，配水井1座，</t>
    </r>
    <r>
      <rPr>
        <sz val="10"/>
        <rFont val="宋体"/>
        <charset val="134"/>
      </rPr>
      <t>䋈</t>
    </r>
    <r>
      <rPr>
        <sz val="10"/>
        <rFont val="仿宋_GB2312"/>
        <charset val="134"/>
      </rPr>
      <t>凝沉淀池2座，综合处理车间1座（包括处理车间、中间加压泵房、配电间），清水池1座，送水泵房1座（包括吸水井及配电室），加药加氯间1座，机修间1座，综合楼（含食堂）1栋，业务用房1栋，门卫室2座；原输水管总长度2876米（其中顶管长度为200米），给水管网敷设总长度10092米。构（建）筑物面积11893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，厂区内道路面积4565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，铺装硬化面积2600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，绿化面积9075.67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，围墙984.6米。</t>
    </r>
  </si>
  <si>
    <t>2022年4月1日完成竣工投入使用。</t>
  </si>
  <si>
    <t>2022年广西壮族自治区政府社会领域专项债券（一期）——2022年广西壮族自治区政府专项债券（五期）</t>
  </si>
  <si>
    <t xml:space="preserve"> 
2022/02/22</t>
  </si>
  <si>
    <t>鹿寨县农村饮水安全工程提质增效项目</t>
  </si>
  <si>
    <t>饮水工程</t>
  </si>
  <si>
    <t>1座水厂已完工并交付使用运营，形成资产877万元。</t>
  </si>
  <si>
    <t>1座水厂已完工，并交付使用运营；4座水厂建设中，完成工程量70%。</t>
  </si>
  <si>
    <t>2022年广西壮族自治区政府棚户区改造专项债券（一期）——2022年广西壮族自治区政府专项债券（六期）</t>
  </si>
  <si>
    <t>棚改专项债券</t>
  </si>
  <si>
    <t>鹿寨县城南新区城中村（小屯结屯）改造项目</t>
  </si>
  <si>
    <t>棚户区改造</t>
  </si>
  <si>
    <t>暂未形成资产</t>
  </si>
  <si>
    <t>。目前回迁区区已完成交付，1.高层区：已完成地下室顶板，22#已经封顶，26#16层板浇筑完成，其余楼栋正在进行一层建设；2.别墅区：1#-10#已经完成封顶，正在进行收尾工作，3小高层区：11#、12#、30#-33#已完成封顶，正在进行内部砌砖。</t>
  </si>
  <si>
    <t>鹿寨县人民医院</t>
  </si>
  <si>
    <t>2022年广西壮族自治区政府社会领域专项债券（五期）——2022年广西壮族自治区政府专项债券（三十五期）</t>
  </si>
  <si>
    <t>鹿寨县人民医院综合业务及助理全科医生培训楼</t>
  </si>
  <si>
    <t>无</t>
  </si>
  <si>
    <t>截止六月底，已完成整体工程进度28%，六层主体结构已完成100%，正在进行七层主体结构，已完成5%。</t>
  </si>
  <si>
    <r>
      <rPr>
        <sz val="14"/>
        <color theme="1"/>
        <rFont val="仿宋_GB2312"/>
        <charset val="134"/>
      </rPr>
      <t>注：本表由使用专项债券资金的部门逐笔填列后于每年6月底前公开，本次反映2021-2022年末专项债券及对应项目情况。</t>
    </r>
  </si>
  <si>
    <t>附件3</t>
  </si>
  <si>
    <r>
      <rPr>
        <sz val="16"/>
        <color theme="1"/>
        <rFont val="仿宋_GB2312"/>
        <charset val="134"/>
      </rPr>
      <t xml:space="preserve"> </t>
    </r>
  </si>
  <si>
    <t>截至2022年末发行的新增政府一般债券资金收支情况表</t>
  </si>
  <si>
    <t>单位：万元</t>
  </si>
  <si>
    <r>
      <rPr>
        <sz val="11"/>
        <color theme="1"/>
        <rFont val="仿宋_GB2312"/>
        <charset val="134"/>
      </rPr>
      <t>序号</t>
    </r>
  </si>
  <si>
    <r>
      <rPr>
        <sz val="11"/>
        <color theme="1"/>
        <rFont val="仿宋_GB2312"/>
        <charset val="134"/>
      </rPr>
      <t>截至2022年末新增一般债券资金收入</t>
    </r>
  </si>
  <si>
    <r>
      <rPr>
        <sz val="11"/>
        <color theme="1"/>
        <rFont val="仿宋_GB2312"/>
        <charset val="134"/>
      </rPr>
      <t>截至2022年末新增一般债券资金安排的支出</t>
    </r>
  </si>
  <si>
    <r>
      <rPr>
        <sz val="11"/>
        <color theme="1"/>
        <rFont val="仿宋_GB2312"/>
        <charset val="134"/>
      </rPr>
      <t>债券名称</t>
    </r>
  </si>
  <si>
    <r>
      <rPr>
        <sz val="11"/>
        <color theme="1"/>
        <rFont val="仿宋_GB2312"/>
        <charset val="134"/>
      </rPr>
      <t>金额</t>
    </r>
  </si>
  <si>
    <r>
      <rPr>
        <sz val="11"/>
        <color theme="1"/>
        <rFont val="仿宋_GB2312"/>
        <charset val="134"/>
      </rPr>
      <t>支出功能分类</t>
    </r>
  </si>
  <si>
    <r>
      <rPr>
        <sz val="11"/>
        <color theme="1"/>
        <rFont val="仿宋_GB2312"/>
        <charset val="134"/>
      </rPr>
      <t>合计</t>
    </r>
  </si>
  <si>
    <r>
      <rPr>
        <sz val="11"/>
        <color theme="1"/>
        <rFont val="仿宋_GB2312"/>
        <charset val="134"/>
      </rPr>
      <t>201一般公共服务支出</t>
    </r>
  </si>
  <si>
    <r>
      <rPr>
        <sz val="11"/>
        <color theme="1"/>
        <rFont val="仿宋_GB2312"/>
        <charset val="134"/>
      </rPr>
      <t>202外交支出</t>
    </r>
  </si>
  <si>
    <r>
      <rPr>
        <sz val="11"/>
        <color theme="1"/>
        <rFont val="仿宋_GB2312"/>
        <charset val="134"/>
      </rPr>
      <t>203国防支出</t>
    </r>
  </si>
  <si>
    <r>
      <rPr>
        <sz val="11"/>
        <color theme="1"/>
        <rFont val="仿宋_GB2312"/>
        <charset val="134"/>
      </rPr>
      <t>204公共安全支出</t>
    </r>
  </si>
  <si>
    <r>
      <rPr>
        <sz val="11"/>
        <color theme="1"/>
        <rFont val="仿宋_GB2312"/>
        <charset val="134"/>
      </rPr>
      <t>205教育支出</t>
    </r>
  </si>
  <si>
    <r>
      <rPr>
        <sz val="11"/>
        <color theme="1"/>
        <rFont val="仿宋_GB2312"/>
        <charset val="134"/>
      </rPr>
      <t>…</t>
    </r>
  </si>
  <si>
    <r>
      <rPr>
        <sz val="11"/>
        <color theme="1"/>
        <rFont val="仿宋_GB2312"/>
        <charset val="134"/>
      </rPr>
      <t>206科学技术支出</t>
    </r>
  </si>
  <si>
    <r>
      <rPr>
        <sz val="11"/>
        <color theme="1"/>
        <rFont val="仿宋_GB2312"/>
        <charset val="134"/>
      </rPr>
      <t>207文化旅游体育与传媒支出</t>
    </r>
  </si>
  <si>
    <r>
      <rPr>
        <sz val="11"/>
        <color theme="1"/>
        <rFont val="仿宋_GB2312"/>
        <charset val="134"/>
      </rPr>
      <t>208社会保障和就业支出</t>
    </r>
  </si>
  <si>
    <r>
      <rPr>
        <sz val="11"/>
        <color theme="1"/>
        <rFont val="仿宋_GB2312"/>
        <charset val="134"/>
      </rPr>
      <t>210卫生健康支出</t>
    </r>
  </si>
  <si>
    <r>
      <rPr>
        <sz val="11"/>
        <color theme="1"/>
        <rFont val="仿宋_GB2312"/>
        <charset val="134"/>
      </rPr>
      <t>211节能环保支出</t>
    </r>
  </si>
  <si>
    <r>
      <rPr>
        <sz val="11"/>
        <color theme="1"/>
        <rFont val="仿宋_GB2312"/>
        <charset val="134"/>
      </rPr>
      <t>212城乡社区支出</t>
    </r>
  </si>
  <si>
    <r>
      <rPr>
        <sz val="11"/>
        <color theme="1"/>
        <rFont val="仿宋_GB2312"/>
        <charset val="134"/>
      </rPr>
      <t>213农林水支出</t>
    </r>
  </si>
  <si>
    <r>
      <rPr>
        <sz val="11"/>
        <color theme="1"/>
        <rFont val="仿宋_GB2312"/>
        <charset val="134"/>
      </rPr>
      <t>214交通运输支出</t>
    </r>
  </si>
  <si>
    <r>
      <rPr>
        <sz val="11"/>
        <color theme="1"/>
        <rFont val="仿宋_GB2312"/>
        <charset val="134"/>
      </rPr>
      <t>215资源勘探信息等支出</t>
    </r>
  </si>
  <si>
    <r>
      <rPr>
        <sz val="11"/>
        <color theme="1"/>
        <rFont val="仿宋_GB2312"/>
        <charset val="134"/>
      </rPr>
      <t>216商业服务业等支出</t>
    </r>
  </si>
  <si>
    <r>
      <rPr>
        <sz val="11"/>
        <color theme="1"/>
        <rFont val="仿宋_GB2312"/>
        <charset val="134"/>
      </rPr>
      <t>217金融支出</t>
    </r>
  </si>
  <si>
    <r>
      <rPr>
        <sz val="11"/>
        <color theme="1"/>
        <rFont val="仿宋_GB2312"/>
        <charset val="134"/>
      </rPr>
      <t>219援助其他地区支出</t>
    </r>
  </si>
  <si>
    <r>
      <rPr>
        <sz val="11"/>
        <color theme="1"/>
        <rFont val="仿宋_GB2312"/>
        <charset val="134"/>
      </rPr>
      <t>220自然资源海洋气象等支出</t>
    </r>
  </si>
  <si>
    <r>
      <rPr>
        <sz val="11"/>
        <color theme="1"/>
        <rFont val="仿宋_GB2312"/>
        <charset val="134"/>
      </rPr>
      <t>221住房保障支出</t>
    </r>
  </si>
  <si>
    <r>
      <rPr>
        <sz val="11"/>
        <color theme="1"/>
        <rFont val="仿宋_GB2312"/>
        <charset val="134"/>
      </rPr>
      <t>222粮油物资储备支出</t>
    </r>
  </si>
  <si>
    <r>
      <rPr>
        <sz val="11"/>
        <color theme="1"/>
        <rFont val="仿宋_GB2312"/>
        <charset val="134"/>
      </rPr>
      <t>224灾害防治及应急管理支出</t>
    </r>
  </si>
  <si>
    <t>附件4</t>
  </si>
  <si>
    <t>截至2022年末发行的新增政府专项债券资金收支情况表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</si>
  <si>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</si>
  <si>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截至2022年末新增专项债券资金收入</t>
    </r>
  </si>
  <si>
    <r>
      <rPr>
        <sz val="12"/>
        <color theme="1"/>
        <rFont val="仿宋_GB2312"/>
        <charset val="134"/>
      </rPr>
      <t>截至2022年末新增专项债券资金安排的支出</t>
    </r>
  </si>
  <si>
    <r>
      <rPr>
        <sz val="12"/>
        <color theme="1"/>
        <rFont val="仿宋_GB2312"/>
        <charset val="134"/>
      </rPr>
      <t>债券名称</t>
    </r>
  </si>
  <si>
    <r>
      <rPr>
        <sz val="12"/>
        <color theme="1"/>
        <rFont val="仿宋_GB2312"/>
        <charset val="134"/>
      </rPr>
      <t>金额</t>
    </r>
  </si>
  <si>
    <r>
      <rPr>
        <sz val="12"/>
        <color theme="1"/>
        <rFont val="仿宋_GB2312"/>
        <charset val="134"/>
      </rPr>
      <t>支出功能分类</t>
    </r>
  </si>
  <si>
    <r>
      <rPr>
        <sz val="12"/>
        <color theme="1"/>
        <rFont val="仿宋_GB2312"/>
        <charset val="134"/>
      </rPr>
      <t>合计</t>
    </r>
  </si>
  <si>
    <r>
      <rPr>
        <sz val="12"/>
        <color theme="1"/>
        <rFont val="仿宋_GB2312"/>
        <charset val="134"/>
      </rPr>
      <t>206科学技术支出</t>
    </r>
  </si>
  <si>
    <r>
      <rPr>
        <sz val="12"/>
        <color theme="1"/>
        <rFont val="仿宋_GB2312"/>
        <charset val="134"/>
      </rPr>
      <t>207文化旅游体育与传媒支出</t>
    </r>
  </si>
  <si>
    <r>
      <rPr>
        <sz val="12"/>
        <color theme="1"/>
        <rFont val="仿宋_GB2312"/>
        <charset val="134"/>
      </rPr>
      <t>208社会保障和就业支出</t>
    </r>
  </si>
  <si>
    <t>210卫生健康支出</t>
  </si>
  <si>
    <r>
      <rPr>
        <sz val="12"/>
        <color theme="1"/>
        <rFont val="仿宋_GB2312"/>
        <charset val="134"/>
      </rPr>
      <t>211节能环保支出</t>
    </r>
  </si>
  <si>
    <r>
      <rPr>
        <sz val="12"/>
        <color theme="1"/>
        <rFont val="仿宋_GB2312"/>
        <charset val="134"/>
      </rPr>
      <t>212城乡社区支出</t>
    </r>
  </si>
  <si>
    <r>
      <rPr>
        <sz val="12"/>
        <color theme="1"/>
        <rFont val="仿宋_GB2312"/>
        <charset val="134"/>
      </rPr>
      <t>…</t>
    </r>
  </si>
  <si>
    <r>
      <rPr>
        <sz val="12"/>
        <color theme="1"/>
        <rFont val="仿宋_GB2312"/>
        <charset val="134"/>
      </rPr>
      <t>213农林水支出</t>
    </r>
  </si>
  <si>
    <r>
      <rPr>
        <sz val="12"/>
        <color theme="1"/>
        <rFont val="仿宋_GB2312"/>
        <charset val="134"/>
      </rPr>
      <t>214交通运输支出</t>
    </r>
  </si>
  <si>
    <r>
      <rPr>
        <sz val="12"/>
        <color theme="1"/>
        <rFont val="仿宋_GB2312"/>
        <charset val="134"/>
      </rPr>
      <t>215资源勘探信息等支出</t>
    </r>
  </si>
  <si>
    <r>
      <rPr>
        <sz val="12"/>
        <color theme="1"/>
        <rFont val="仿宋_GB2312"/>
        <charset val="134"/>
      </rPr>
      <t>217金融支出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</si>
</sst>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3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仿宋_GB2312"/>
      <charset val="134"/>
    </font>
    <font>
      <sz val="15"/>
      <color theme="1"/>
      <name val="仿宋_GB2312"/>
      <charset val="134"/>
    </font>
    <font>
      <sz val="12"/>
      <color rgb="FF000000"/>
      <name val="黑体"/>
      <charset val="134"/>
    </font>
    <font>
      <sz val="10"/>
      <color rgb="FF000000"/>
      <name val="仿宋_GB2312"/>
      <charset val="134"/>
    </font>
    <font>
      <sz val="14"/>
      <color theme="1"/>
      <name val="仿宋_GB2312"/>
      <charset val="134"/>
    </font>
    <font>
      <sz val="10"/>
      <name val="仿宋_GB2312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2" borderId="25" applyNumberFormat="0" applyAlignment="0" applyProtection="0">
      <alignment vertical="center"/>
    </xf>
    <xf numFmtId="42" fontId="2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0" borderId="0">
      <alignment vertical="center"/>
    </xf>
    <xf numFmtId="9" fontId="21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53" applyFont="1" applyAlignment="1">
      <alignment horizontal="justify" vertical="center"/>
    </xf>
    <xf numFmtId="0" fontId="2" fillId="0" borderId="0" xfId="53" applyFont="1" applyAlignment="1">
      <alignment horizontal="justify" vertical="center"/>
    </xf>
    <xf numFmtId="0" fontId="3" fillId="0" borderId="0" xfId="53" applyFont="1" applyAlignment="1">
      <alignment horizontal="center" vertical="center"/>
    </xf>
    <xf numFmtId="0" fontId="2" fillId="0" borderId="0" xfId="53" applyFont="1" applyAlignment="1">
      <alignment horizontal="right" vertical="center"/>
    </xf>
    <xf numFmtId="0" fontId="4" fillId="0" borderId="1" xfId="53" applyFont="1" applyBorder="1" applyAlignment="1">
      <alignment horizontal="justify" vertical="top" wrapText="1"/>
    </xf>
    <xf numFmtId="0" fontId="4" fillId="0" borderId="2" xfId="53" applyFont="1" applyBorder="1" applyAlignment="1">
      <alignment horizontal="justify" vertical="top"/>
    </xf>
    <xf numFmtId="0" fontId="4" fillId="0" borderId="1" xfId="53" applyFont="1" applyBorder="1" applyAlignment="1">
      <alignment horizontal="justify" vertical="top"/>
    </xf>
    <xf numFmtId="0" fontId="5" fillId="0" borderId="2" xfId="53" applyFont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1" xfId="53" applyFont="1" applyBorder="1" applyAlignment="1">
      <alignment horizontal="justify" vertical="top" wrapText="1"/>
    </xf>
    <xf numFmtId="0" fontId="6" fillId="0" borderId="2" xfId="53" applyFont="1" applyBorder="1" applyAlignment="1">
      <alignment horizontal="justify" vertical="top"/>
    </xf>
    <xf numFmtId="0" fontId="6" fillId="0" borderId="1" xfId="53" applyFont="1" applyBorder="1" applyAlignment="1">
      <alignment horizontal="justify" vertical="top"/>
    </xf>
    <xf numFmtId="0" fontId="6" fillId="0" borderId="2" xfId="53" applyFont="1" applyBorder="1" applyAlignment="1">
      <alignment horizontal="justify" vertical="top" wrapText="1"/>
    </xf>
    <xf numFmtId="0" fontId="1" fillId="0" borderId="0" xfId="53" applyFont="1" applyAlignment="1">
      <alignment horizontal="left" vertical="center"/>
    </xf>
    <xf numFmtId="0" fontId="7" fillId="0" borderId="0" xfId="53" applyFont="1" applyAlignment="1">
      <alignment horizontal="right" vertical="center"/>
    </xf>
    <xf numFmtId="0" fontId="8" fillId="0" borderId="3" xfId="53" applyFont="1" applyBorder="1" applyAlignment="1">
      <alignment horizontal="center" vertical="center" wrapText="1"/>
    </xf>
    <xf numFmtId="0" fontId="8" fillId="0" borderId="4" xfId="53" applyFont="1" applyBorder="1" applyAlignment="1">
      <alignment horizontal="center" vertical="center" wrapText="1"/>
    </xf>
    <xf numFmtId="0" fontId="8" fillId="0" borderId="5" xfId="53" applyFont="1" applyBorder="1" applyAlignment="1">
      <alignment horizontal="center" vertical="center" wrapText="1"/>
    </xf>
    <xf numFmtId="0" fontId="9" fillId="0" borderId="6" xfId="53" applyFont="1" applyBorder="1" applyAlignment="1">
      <alignment vertical="center" wrapText="1"/>
    </xf>
    <xf numFmtId="0" fontId="9" fillId="0" borderId="7" xfId="53" applyFont="1" applyBorder="1" applyAlignment="1">
      <alignment horizontal="center" vertical="center" wrapText="1"/>
    </xf>
    <xf numFmtId="176" fontId="9" fillId="0" borderId="7" xfId="53" applyNumberFormat="1" applyFont="1" applyBorder="1" applyAlignment="1">
      <alignment horizontal="center" vertical="center" wrapText="1"/>
    </xf>
    <xf numFmtId="0" fontId="9" fillId="0" borderId="8" xfId="53" applyFont="1" applyBorder="1" applyAlignment="1">
      <alignment vertical="center" wrapText="1"/>
    </xf>
    <xf numFmtId="0" fontId="9" fillId="0" borderId="5" xfId="53" applyFont="1" applyBorder="1" applyAlignment="1">
      <alignment horizontal="center" vertical="center" wrapText="1"/>
    </xf>
    <xf numFmtId="176" fontId="9" fillId="0" borderId="5" xfId="53" applyNumberFormat="1" applyFont="1" applyBorder="1" applyAlignment="1">
      <alignment horizontal="center" vertical="center" wrapText="1"/>
    </xf>
    <xf numFmtId="0" fontId="9" fillId="0" borderId="2" xfId="53" applyFont="1" applyBorder="1" applyAlignment="1">
      <alignment horizontal="center" vertical="center" wrapText="1"/>
    </xf>
    <xf numFmtId="14" fontId="9" fillId="0" borderId="7" xfId="53" applyNumberFormat="1" applyFont="1" applyBorder="1" applyAlignment="1">
      <alignment horizontal="center" vertical="center" wrapText="1"/>
    </xf>
    <xf numFmtId="14" fontId="9" fillId="0" borderId="5" xfId="53" applyNumberFormat="1" applyFont="1" applyBorder="1" applyAlignment="1">
      <alignment horizontal="center" vertical="center" wrapText="1"/>
    </xf>
    <xf numFmtId="0" fontId="9" fillId="0" borderId="5" xfId="53" applyFont="1" applyBorder="1" applyAlignment="1">
      <alignment vertical="center" wrapText="1"/>
    </xf>
    <xf numFmtId="0" fontId="9" fillId="0" borderId="4" xfId="53" applyFont="1" applyBorder="1" applyAlignment="1">
      <alignment horizontal="left" vertical="center" wrapText="1"/>
    </xf>
    <xf numFmtId="0" fontId="10" fillId="0" borderId="0" xfId="53" applyFont="1" applyAlignment="1">
      <alignment horizontal="left" vertical="center"/>
    </xf>
    <xf numFmtId="0" fontId="8" fillId="0" borderId="9" xfId="53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</xf>
    <xf numFmtId="0" fontId="8" fillId="0" borderId="11" xfId="53" applyFont="1" applyBorder="1" applyAlignment="1">
      <alignment horizontal="center" vertical="center" wrapText="1"/>
    </xf>
    <xf numFmtId="0" fontId="8" fillId="0" borderId="12" xfId="53" applyFont="1" applyBorder="1" applyAlignment="1">
      <alignment horizontal="center" vertical="center" wrapText="1"/>
    </xf>
    <xf numFmtId="0" fontId="8" fillId="0" borderId="13" xfId="53" applyFont="1" applyBorder="1" applyAlignment="1">
      <alignment horizontal="center" vertical="center" wrapText="1"/>
    </xf>
    <xf numFmtId="0" fontId="8" fillId="0" borderId="7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8" fillId="0" borderId="14" xfId="53" applyFont="1" applyBorder="1" applyAlignment="1">
      <alignment horizontal="center" vertical="center" wrapText="1"/>
    </xf>
    <xf numFmtId="0" fontId="9" fillId="0" borderId="5" xfId="53" applyFont="1" applyBorder="1" applyAlignment="1">
      <alignment horizontal="left" vertical="center" wrapText="1"/>
    </xf>
    <xf numFmtId="43" fontId="11" fillId="0" borderId="5" xfId="53" applyNumberFormat="1" applyFont="1" applyFill="1" applyBorder="1" applyAlignment="1">
      <alignment horizontal="left" vertical="center" wrapText="1"/>
    </xf>
    <xf numFmtId="0" fontId="11" fillId="0" borderId="5" xfId="53" applyFont="1" applyFill="1" applyBorder="1" applyAlignment="1">
      <alignment horizontal="left" vertical="center" wrapText="1"/>
    </xf>
    <xf numFmtId="43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3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5" xfId="53" applyFont="1" applyBorder="1" applyAlignment="1">
      <alignment horizontal="center" vertical="center"/>
    </xf>
    <xf numFmtId="0" fontId="11" fillId="0" borderId="14" xfId="53" applyFont="1" applyFill="1" applyBorder="1" applyAlignment="1">
      <alignment horizontal="left" vertical="center" wrapText="1"/>
    </xf>
    <xf numFmtId="0" fontId="11" fillId="0" borderId="2" xfId="53" applyFont="1" applyFill="1" applyBorder="1" applyAlignment="1">
      <alignment horizontal="left"/>
    </xf>
    <xf numFmtId="0" fontId="11" fillId="0" borderId="1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3" fillId="0" borderId="0" xfId="53" applyFont="1" applyAlignment="1">
      <alignment horizontal="center" vertical="center"/>
    </xf>
    <xf numFmtId="0" fontId="0" fillId="0" borderId="0" xfId="53" applyAlignment="1">
      <alignment horizontal="left" vertical="center"/>
    </xf>
    <xf numFmtId="0" fontId="0" fillId="0" borderId="0" xfId="53" applyAlignment="1">
      <alignment horizontal="center" vertical="center"/>
    </xf>
    <xf numFmtId="0" fontId="1" fillId="0" borderId="0" xfId="53" applyFont="1" applyAlignment="1">
      <alignment horizontal="center" vertical="center"/>
    </xf>
    <xf numFmtId="0" fontId="8" fillId="0" borderId="15" xfId="53" applyFont="1" applyBorder="1" applyAlignment="1">
      <alignment horizontal="center" vertical="center" wrapText="1"/>
    </xf>
    <xf numFmtId="0" fontId="8" fillId="0" borderId="17" xfId="53" applyFont="1" applyBorder="1" applyAlignment="1">
      <alignment horizontal="center" vertical="center" wrapText="1"/>
    </xf>
    <xf numFmtId="0" fontId="8" fillId="0" borderId="18" xfId="53" applyFont="1" applyBorder="1" applyAlignment="1">
      <alignment horizontal="center" vertical="center" wrapText="1"/>
    </xf>
    <xf numFmtId="0" fontId="8" fillId="0" borderId="19" xfId="53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53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5" xfId="53" applyFont="1" applyFill="1" applyBorder="1" applyAlignment="1">
      <alignment horizontal="center" vertical="center" wrapText="1"/>
    </xf>
    <xf numFmtId="0" fontId="11" fillId="0" borderId="5" xfId="53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3" fontId="11" fillId="0" borderId="5" xfId="53" applyNumberFormat="1" applyFont="1" applyBorder="1" applyAlignment="1">
      <alignment horizontal="center" vertical="center" wrapText="1"/>
    </xf>
    <xf numFmtId="0" fontId="9" fillId="0" borderId="14" xfId="53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53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5" fillId="0" borderId="14" xfId="53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jVuOHFwNnRtOGpxeDl1c2k4dndzOHI8L2FjY291bnQ+PG1hY2hpbmVDb2RlPkxGQzQ1MFIwMjUwNzEKPC9tYWNoaW5lQ29kZT48dGltZT4yMDIzLTA2LTI5IDE2OjU4OjU2PC90aW1lPjxzeXN0ZW0+TUI8c3lzdGVtPjwvdHJhY2U+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jVuOHFwNnRtOGpxeDl1c2k4dndzOHI8L2FjY291bnQ+PG1hY2hpbmVDb2RlPkxGQzQ1MFIwMjUwNzEKPC9tYWNoaW5lQ29kZT48dGltZT4yMDIzLTA2LTI5IDE2OjU4OjU2PC90aW1lPjxzeXN0ZW0+TUI8c3lzdGVtPjwvdHJhY2U+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jVuOHFwNnRtOGpxeDl1c2k4dndzOHI8L2FjY291bnQ+PG1hY2hpbmVDb2RlPkxGQzQ1MFIwMjUwNzEKPC9tYWNoaW5lQ29kZT48dGltZT4yMDIzLTA2LTI5IDE2OjU4OjU2PC90aW1lPjxzeXN0ZW0+TUI8c3lzdGVtPjwvdHJhY2U+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jVuOHFwNnRtOGpxeDl1c2k4dndzOHI8L2FjY291bnQ+PG1hY2hpbmVDb2RlPkxGQzQ1MFIwMjUwNzEKPC9tYWNoaW5lQ29kZT48dGltZT4yMDIzLTA2LTI5IDE2OjU4OjU2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abSelected="1" workbookViewId="0">
      <selection activeCell="I16" sqref="I16"/>
    </sheetView>
  </sheetViews>
  <sheetFormatPr defaultColWidth="9" defaultRowHeight="13.5"/>
  <cols>
    <col min="1" max="1" width="9" style="55"/>
    <col min="2" max="2" width="32" style="55" customWidth="1"/>
    <col min="3" max="5" width="9" style="55"/>
    <col min="6" max="6" width="10.375" style="55"/>
    <col min="7" max="7" width="9" style="55"/>
    <col min="8" max="8" width="8.875" style="55" customWidth="1"/>
    <col min="9" max="9" width="20.25" style="55" customWidth="1"/>
    <col min="10" max="13" width="9" style="55"/>
    <col min="14" max="14" width="10.125" style="55"/>
    <col min="15" max="15" width="32.25" style="55" customWidth="1"/>
    <col min="16" max="16384" width="9" style="55"/>
  </cols>
  <sheetData>
    <row r="1" ht="20.25" spans="1:1">
      <c r="A1" s="56" t="s">
        <v>0</v>
      </c>
    </row>
    <row r="2" ht="29.2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.75" customHeight="1" spans="1:16">
      <c r="A3" s="57" t="s">
        <v>2</v>
      </c>
      <c r="B3" s="58" t="s">
        <v>3</v>
      </c>
      <c r="C3" s="58"/>
      <c r="D3" s="58"/>
      <c r="E3" s="58"/>
      <c r="F3" s="58"/>
      <c r="G3" s="58"/>
      <c r="H3" s="58"/>
      <c r="I3" s="58" t="s">
        <v>4</v>
      </c>
      <c r="J3" s="58"/>
      <c r="K3" s="58"/>
      <c r="L3" s="58"/>
      <c r="M3" s="58"/>
      <c r="N3" s="58"/>
      <c r="O3" s="58"/>
      <c r="P3" s="59" t="s">
        <v>5</v>
      </c>
    </row>
    <row r="4" ht="15" customHeight="1" spans="1:16">
      <c r="A4" s="57"/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32" t="s">
        <v>11</v>
      </c>
      <c r="H4" s="32" t="s">
        <v>12</v>
      </c>
      <c r="I4" s="32" t="s">
        <v>13</v>
      </c>
      <c r="J4" s="32" t="s">
        <v>14</v>
      </c>
      <c r="K4" s="60" t="s">
        <v>15</v>
      </c>
      <c r="L4" s="60"/>
      <c r="M4" s="60" t="s">
        <v>16</v>
      </c>
      <c r="N4" s="60"/>
      <c r="O4" s="32" t="s">
        <v>17</v>
      </c>
      <c r="P4" s="59"/>
    </row>
    <row r="5" ht="14.25" spans="1:16">
      <c r="A5" s="57"/>
      <c r="B5" s="32"/>
      <c r="C5" s="32"/>
      <c r="D5" s="32"/>
      <c r="E5" s="32"/>
      <c r="F5" s="32"/>
      <c r="G5" s="32"/>
      <c r="H5" s="32"/>
      <c r="I5" s="32"/>
      <c r="J5" s="32"/>
      <c r="K5" s="60"/>
      <c r="L5" s="60"/>
      <c r="M5" s="60"/>
      <c r="N5" s="60"/>
      <c r="O5" s="32"/>
      <c r="P5" s="59"/>
    </row>
    <row r="6" ht="43.5" spans="1:16">
      <c r="A6" s="57"/>
      <c r="B6" s="32"/>
      <c r="C6" s="32"/>
      <c r="D6" s="32"/>
      <c r="E6" s="32"/>
      <c r="F6" s="32"/>
      <c r="G6" s="32"/>
      <c r="H6" s="32"/>
      <c r="I6" s="32"/>
      <c r="J6" s="32"/>
      <c r="K6" s="39"/>
      <c r="L6" s="38" t="s">
        <v>18</v>
      </c>
      <c r="M6" s="18"/>
      <c r="N6" s="17" t="s">
        <v>18</v>
      </c>
      <c r="O6" s="32"/>
      <c r="P6" s="59"/>
    </row>
    <row r="7" s="53" customFormat="1" ht="24.75" spans="1:16">
      <c r="A7" s="23" t="s">
        <v>19</v>
      </c>
      <c r="B7" s="23" t="s">
        <v>20</v>
      </c>
      <c r="C7" s="23">
        <v>2105755</v>
      </c>
      <c r="D7" s="23" t="s">
        <v>21</v>
      </c>
      <c r="E7" s="23">
        <v>2734</v>
      </c>
      <c r="F7" s="27">
        <v>44434</v>
      </c>
      <c r="G7" s="23">
        <v>3.48</v>
      </c>
      <c r="H7" s="23" t="s">
        <v>22</v>
      </c>
      <c r="I7" s="23" t="s">
        <v>23</v>
      </c>
      <c r="J7" s="23" t="s">
        <v>24</v>
      </c>
      <c r="K7" s="61">
        <v>3994.38</v>
      </c>
      <c r="L7" s="61">
        <v>2734</v>
      </c>
      <c r="M7" s="61">
        <v>3994.38</v>
      </c>
      <c r="N7" s="61">
        <v>2734</v>
      </c>
      <c r="O7" s="61" t="s">
        <v>25</v>
      </c>
      <c r="P7" s="62"/>
    </row>
    <row r="8" s="53" customFormat="1" ht="24.75" spans="1:16">
      <c r="A8" s="20" t="s">
        <v>19</v>
      </c>
      <c r="B8" s="20" t="s">
        <v>26</v>
      </c>
      <c r="C8" s="20">
        <v>2205278</v>
      </c>
      <c r="D8" s="20" t="s">
        <v>21</v>
      </c>
      <c r="E8" s="20">
        <v>301</v>
      </c>
      <c r="F8" s="26">
        <v>44614</v>
      </c>
      <c r="G8" s="20">
        <v>2.95</v>
      </c>
      <c r="H8" s="20" t="s">
        <v>27</v>
      </c>
      <c r="I8" s="23" t="s">
        <v>28</v>
      </c>
      <c r="J8" s="23" t="s">
        <v>24</v>
      </c>
      <c r="K8" s="61">
        <v>37</v>
      </c>
      <c r="L8" s="61">
        <v>37</v>
      </c>
      <c r="M8" s="61">
        <v>37</v>
      </c>
      <c r="N8" s="61">
        <v>37</v>
      </c>
      <c r="O8" s="61" t="s">
        <v>29</v>
      </c>
      <c r="P8" s="62"/>
    </row>
    <row r="9" s="53" customFormat="1" ht="24.75" spans="1:16">
      <c r="A9" s="23"/>
      <c r="B9" s="23"/>
      <c r="C9" s="23"/>
      <c r="D9" s="23"/>
      <c r="E9" s="23"/>
      <c r="F9" s="27"/>
      <c r="G9" s="23"/>
      <c r="H9" s="23"/>
      <c r="I9" s="23" t="s">
        <v>30</v>
      </c>
      <c r="J9" s="23" t="s">
        <v>24</v>
      </c>
      <c r="K9" s="61">
        <v>376.66</v>
      </c>
      <c r="L9" s="61">
        <v>264</v>
      </c>
      <c r="M9" s="61">
        <v>296</v>
      </c>
      <c r="N9" s="61">
        <v>264</v>
      </c>
      <c r="O9" s="61" t="s">
        <v>31</v>
      </c>
      <c r="P9" s="62"/>
    </row>
    <row r="10" s="53" customFormat="1" ht="24.75" spans="1:16">
      <c r="A10" s="23" t="s">
        <v>32</v>
      </c>
      <c r="B10" s="20" t="s">
        <v>33</v>
      </c>
      <c r="C10" s="20">
        <v>2205414</v>
      </c>
      <c r="D10" s="20" t="s">
        <v>21</v>
      </c>
      <c r="E10" s="20">
        <v>1794.78</v>
      </c>
      <c r="F10" s="26">
        <v>44636</v>
      </c>
      <c r="G10" s="20">
        <v>2.96</v>
      </c>
      <c r="H10" s="20" t="s">
        <v>27</v>
      </c>
      <c r="I10" s="23" t="s">
        <v>34</v>
      </c>
      <c r="J10" s="23" t="s">
        <v>35</v>
      </c>
      <c r="K10" s="61">
        <v>1074.11</v>
      </c>
      <c r="L10" s="61">
        <v>210</v>
      </c>
      <c r="M10" s="61">
        <v>590</v>
      </c>
      <c r="N10" s="61">
        <v>0</v>
      </c>
      <c r="O10" s="61" t="s">
        <v>36</v>
      </c>
      <c r="P10" s="62"/>
    </row>
    <row r="11" s="53" customFormat="1" ht="36.75" spans="1:16">
      <c r="A11" s="20" t="s">
        <v>37</v>
      </c>
      <c r="B11" s="20"/>
      <c r="C11" s="20"/>
      <c r="D11" s="20"/>
      <c r="E11" s="20"/>
      <c r="F11" s="26"/>
      <c r="G11" s="20"/>
      <c r="H11" s="20"/>
      <c r="I11" s="23" t="s">
        <v>38</v>
      </c>
      <c r="J11" s="23" t="s">
        <v>39</v>
      </c>
      <c r="K11" s="63">
        <v>110</v>
      </c>
      <c r="L11" s="63">
        <v>110</v>
      </c>
      <c r="M11" s="63">
        <v>110</v>
      </c>
      <c r="N11" s="63">
        <v>110</v>
      </c>
      <c r="O11" s="63" t="s">
        <v>40</v>
      </c>
      <c r="P11" s="62"/>
    </row>
    <row r="12" s="53" customFormat="1" ht="24.75" spans="1:16">
      <c r="A12" s="23"/>
      <c r="B12" s="20"/>
      <c r="C12" s="20"/>
      <c r="D12" s="20"/>
      <c r="E12" s="20"/>
      <c r="F12" s="26"/>
      <c r="G12" s="20"/>
      <c r="H12" s="20"/>
      <c r="I12" s="23" t="s">
        <v>41</v>
      </c>
      <c r="J12" s="23" t="s">
        <v>42</v>
      </c>
      <c r="K12" s="63">
        <v>151</v>
      </c>
      <c r="L12" s="63">
        <v>151</v>
      </c>
      <c r="M12" s="63">
        <v>151</v>
      </c>
      <c r="N12" s="63">
        <v>151</v>
      </c>
      <c r="O12" s="63" t="s">
        <v>43</v>
      </c>
      <c r="P12" s="62"/>
    </row>
    <row r="13" s="53" customFormat="1" ht="36.75" spans="1:16">
      <c r="A13" s="23" t="s">
        <v>44</v>
      </c>
      <c r="B13" s="20"/>
      <c r="C13" s="20"/>
      <c r="D13" s="20"/>
      <c r="E13" s="20"/>
      <c r="F13" s="26"/>
      <c r="G13" s="20"/>
      <c r="H13" s="20"/>
      <c r="I13" s="23" t="s">
        <v>45</v>
      </c>
      <c r="J13" s="23" t="s">
        <v>46</v>
      </c>
      <c r="K13" s="64">
        <v>1064</v>
      </c>
      <c r="L13" s="65">
        <v>323.78</v>
      </c>
      <c r="M13" s="64">
        <v>1064</v>
      </c>
      <c r="N13" s="64">
        <v>133.144256</v>
      </c>
      <c r="O13" s="64" t="s">
        <v>47</v>
      </c>
      <c r="P13" s="62"/>
    </row>
    <row r="14" s="53" customFormat="1" ht="24.75" spans="1:16">
      <c r="A14" s="23" t="s">
        <v>32</v>
      </c>
      <c r="B14" s="20"/>
      <c r="C14" s="20"/>
      <c r="D14" s="20"/>
      <c r="E14" s="20"/>
      <c r="F14" s="26"/>
      <c r="G14" s="20"/>
      <c r="H14" s="20"/>
      <c r="I14" s="23" t="s">
        <v>48</v>
      </c>
      <c r="J14" s="23" t="s">
        <v>24</v>
      </c>
      <c r="K14" s="61">
        <v>400</v>
      </c>
      <c r="L14" s="61">
        <v>200</v>
      </c>
      <c r="M14" s="61">
        <v>200</v>
      </c>
      <c r="N14" s="61">
        <v>0</v>
      </c>
      <c r="O14" s="61" t="s">
        <v>49</v>
      </c>
      <c r="P14" s="62"/>
    </row>
    <row r="15" s="53" customFormat="1" ht="24.75" spans="1:16">
      <c r="A15" s="23" t="s">
        <v>37</v>
      </c>
      <c r="B15" s="23"/>
      <c r="C15" s="23"/>
      <c r="D15" s="23"/>
      <c r="E15" s="23"/>
      <c r="F15" s="27"/>
      <c r="G15" s="23"/>
      <c r="H15" s="23"/>
      <c r="I15" s="23" t="s">
        <v>50</v>
      </c>
      <c r="J15" s="23" t="s">
        <v>51</v>
      </c>
      <c r="K15" s="63">
        <v>1000</v>
      </c>
      <c r="L15" s="63">
        <v>800</v>
      </c>
      <c r="M15" s="63">
        <v>400</v>
      </c>
      <c r="N15" s="63">
        <v>400</v>
      </c>
      <c r="O15" s="63" t="s">
        <v>52</v>
      </c>
      <c r="P15" s="66"/>
    </row>
    <row r="16" s="53" customFormat="1" ht="24.75" spans="1:16">
      <c r="A16" s="23" t="s">
        <v>37</v>
      </c>
      <c r="B16" s="20" t="s">
        <v>53</v>
      </c>
      <c r="C16" s="20">
        <v>2271158</v>
      </c>
      <c r="D16" s="20" t="s">
        <v>21</v>
      </c>
      <c r="E16" s="20">
        <v>9438.63</v>
      </c>
      <c r="F16" s="26">
        <v>44728</v>
      </c>
      <c r="G16" s="20">
        <v>2.92</v>
      </c>
      <c r="H16" s="20" t="s">
        <v>27</v>
      </c>
      <c r="I16" s="23" t="s">
        <v>54</v>
      </c>
      <c r="J16" s="23" t="s">
        <v>55</v>
      </c>
      <c r="K16" s="63">
        <v>550</v>
      </c>
      <c r="L16" s="63">
        <v>400</v>
      </c>
      <c r="M16" s="63">
        <v>0</v>
      </c>
      <c r="N16" s="63">
        <v>0</v>
      </c>
      <c r="O16" s="63" t="s">
        <v>56</v>
      </c>
      <c r="P16" s="66"/>
    </row>
    <row r="17" s="53" customFormat="1" ht="24.75" spans="1:16">
      <c r="A17" s="23" t="s">
        <v>37</v>
      </c>
      <c r="B17" s="20"/>
      <c r="C17" s="20"/>
      <c r="D17" s="20"/>
      <c r="E17" s="20"/>
      <c r="F17" s="26"/>
      <c r="G17" s="20"/>
      <c r="H17" s="20"/>
      <c r="I17" s="23" t="s">
        <v>57</v>
      </c>
      <c r="J17" s="23" t="s">
        <v>35</v>
      </c>
      <c r="K17" s="63">
        <v>600</v>
      </c>
      <c r="L17" s="63">
        <v>400</v>
      </c>
      <c r="M17" s="63">
        <v>600</v>
      </c>
      <c r="N17" s="63">
        <v>400</v>
      </c>
      <c r="O17" s="63" t="s">
        <v>58</v>
      </c>
      <c r="P17" s="66"/>
    </row>
    <row r="18" s="53" customFormat="1" ht="36.75" spans="1:16">
      <c r="A18" s="23" t="s">
        <v>19</v>
      </c>
      <c r="B18" s="20"/>
      <c r="C18" s="20"/>
      <c r="D18" s="20"/>
      <c r="E18" s="20"/>
      <c r="F18" s="26"/>
      <c r="G18" s="20"/>
      <c r="H18" s="20"/>
      <c r="I18" s="23" t="s">
        <v>59</v>
      </c>
      <c r="J18" s="23" t="s">
        <v>24</v>
      </c>
      <c r="K18" s="61">
        <f>5290.64+3244.29</f>
        <v>8534.93</v>
      </c>
      <c r="L18" s="67">
        <v>3289</v>
      </c>
      <c r="M18" s="61">
        <f>950+380</f>
        <v>1330</v>
      </c>
      <c r="N18" s="61">
        <v>1330</v>
      </c>
      <c r="O18" s="61" t="s">
        <v>60</v>
      </c>
      <c r="P18" s="62"/>
    </row>
    <row r="19" s="53" customFormat="1" ht="36.75" spans="1:16">
      <c r="A19" s="23" t="s">
        <v>19</v>
      </c>
      <c r="B19" s="20"/>
      <c r="C19" s="20"/>
      <c r="D19" s="20"/>
      <c r="E19" s="20"/>
      <c r="F19" s="26"/>
      <c r="G19" s="20"/>
      <c r="H19" s="20"/>
      <c r="I19" s="23" t="s">
        <v>61</v>
      </c>
      <c r="J19" s="23" t="s">
        <v>55</v>
      </c>
      <c r="K19" s="61">
        <v>1609.65</v>
      </c>
      <c r="L19" s="61">
        <v>400</v>
      </c>
      <c r="M19" s="61">
        <v>700</v>
      </c>
      <c r="N19" s="61">
        <v>100</v>
      </c>
      <c r="O19" s="61" t="s">
        <v>62</v>
      </c>
      <c r="P19" s="62"/>
    </row>
    <row r="20" s="53" customFormat="1" ht="36.75" spans="1:16">
      <c r="A20" s="23" t="s">
        <v>19</v>
      </c>
      <c r="B20" s="20"/>
      <c r="C20" s="20"/>
      <c r="D20" s="20"/>
      <c r="E20" s="20"/>
      <c r="F20" s="26"/>
      <c r="G20" s="20"/>
      <c r="H20" s="20"/>
      <c r="I20" s="23" t="s">
        <v>23</v>
      </c>
      <c r="J20" s="23" t="s">
        <v>24</v>
      </c>
      <c r="K20" s="61">
        <v>805.2</v>
      </c>
      <c r="L20" s="61">
        <v>341</v>
      </c>
      <c r="M20" s="61">
        <v>383.34</v>
      </c>
      <c r="N20" s="61">
        <v>341</v>
      </c>
      <c r="O20" s="61" t="s">
        <v>63</v>
      </c>
      <c r="P20" s="62"/>
    </row>
    <row r="21" s="53" customFormat="1" ht="72" customHeight="1" spans="1:16">
      <c r="A21" s="23" t="s">
        <v>44</v>
      </c>
      <c r="B21" s="20"/>
      <c r="C21" s="20"/>
      <c r="D21" s="20"/>
      <c r="E21" s="20"/>
      <c r="F21" s="26"/>
      <c r="G21" s="20"/>
      <c r="H21" s="20"/>
      <c r="I21" s="23" t="s">
        <v>64</v>
      </c>
      <c r="J21" s="23" t="s">
        <v>24</v>
      </c>
      <c r="K21" s="23">
        <v>16800</v>
      </c>
      <c r="L21" s="68">
        <v>1618</v>
      </c>
      <c r="M21" s="23">
        <v>16800</v>
      </c>
      <c r="N21" s="23">
        <v>105.65</v>
      </c>
      <c r="O21" s="40" t="s">
        <v>65</v>
      </c>
      <c r="P21" s="69"/>
    </row>
    <row r="22" s="53" customFormat="1" ht="36.75" spans="1:16">
      <c r="A22" s="23" t="s">
        <v>44</v>
      </c>
      <c r="B22" s="20"/>
      <c r="C22" s="20"/>
      <c r="D22" s="20"/>
      <c r="E22" s="20"/>
      <c r="F22" s="26"/>
      <c r="G22" s="20"/>
      <c r="H22" s="20"/>
      <c r="I22" s="23" t="s">
        <v>66</v>
      </c>
      <c r="J22" s="23" t="s">
        <v>24</v>
      </c>
      <c r="K22" s="23">
        <v>17896</v>
      </c>
      <c r="L22" s="68">
        <v>1675</v>
      </c>
      <c r="M22" s="23">
        <v>10325</v>
      </c>
      <c r="N22" s="23">
        <v>0</v>
      </c>
      <c r="O22" s="70" t="s">
        <v>67</v>
      </c>
      <c r="P22" s="69" t="s">
        <v>68</v>
      </c>
    </row>
    <row r="23" s="53" customFormat="1" ht="36.75" spans="1:16">
      <c r="A23" s="23" t="s">
        <v>44</v>
      </c>
      <c r="B23" s="20"/>
      <c r="C23" s="20"/>
      <c r="D23" s="20"/>
      <c r="E23" s="20"/>
      <c r="F23" s="26"/>
      <c r="G23" s="20"/>
      <c r="H23" s="20"/>
      <c r="I23" s="23" t="s">
        <v>69</v>
      </c>
      <c r="J23" s="23" t="s">
        <v>24</v>
      </c>
      <c r="K23" s="23">
        <v>1102</v>
      </c>
      <c r="L23" s="71">
        <v>678.15</v>
      </c>
      <c r="M23" s="23">
        <v>800</v>
      </c>
      <c r="N23" s="23">
        <v>215.0251</v>
      </c>
      <c r="O23" s="70" t="s">
        <v>70</v>
      </c>
      <c r="P23" s="69"/>
    </row>
    <row r="24" s="53" customFormat="1" ht="77" customHeight="1" spans="1:16">
      <c r="A24" s="23" t="s">
        <v>44</v>
      </c>
      <c r="B24" s="23"/>
      <c r="C24" s="23"/>
      <c r="D24" s="23"/>
      <c r="E24" s="23"/>
      <c r="F24" s="27"/>
      <c r="G24" s="23"/>
      <c r="H24" s="23"/>
      <c r="I24" s="23" t="s">
        <v>71</v>
      </c>
      <c r="J24" s="23" t="s">
        <v>24</v>
      </c>
      <c r="K24" s="70">
        <v>49989</v>
      </c>
      <c r="L24" s="70">
        <v>637.48</v>
      </c>
      <c r="M24" s="70">
        <v>12100</v>
      </c>
      <c r="N24" s="70" t="s">
        <v>72</v>
      </c>
      <c r="O24" s="72" t="s">
        <v>73</v>
      </c>
      <c r="P24" s="73"/>
    </row>
    <row r="25" s="54" customFormat="1" ht="18.75" spans="1:1">
      <c r="A25" s="30" t="s">
        <v>74</v>
      </c>
    </row>
    <row r="26" s="54" customFormat="1" ht="18.75" spans="1:1">
      <c r="A26" s="30" t="s">
        <v>75</v>
      </c>
    </row>
    <row r="27" ht="20.25" spans="1:1">
      <c r="A27" s="56" t="s">
        <v>76</v>
      </c>
    </row>
  </sheetData>
  <mergeCells count="40">
    <mergeCell ref="A2:P2"/>
    <mergeCell ref="B3:H3"/>
    <mergeCell ref="I3:O3"/>
    <mergeCell ref="A3:A6"/>
    <mergeCell ref="A8:A9"/>
    <mergeCell ref="A11:A12"/>
    <mergeCell ref="B4:B6"/>
    <mergeCell ref="B8:B9"/>
    <mergeCell ref="B10:B15"/>
    <mergeCell ref="B16:B24"/>
    <mergeCell ref="C4:C6"/>
    <mergeCell ref="C8:C9"/>
    <mergeCell ref="C10:C15"/>
    <mergeCell ref="C16:C24"/>
    <mergeCell ref="D4:D6"/>
    <mergeCell ref="D8:D9"/>
    <mergeCell ref="D10:D15"/>
    <mergeCell ref="D16:D24"/>
    <mergeCell ref="E4:E6"/>
    <mergeCell ref="E8:E9"/>
    <mergeCell ref="E10:E15"/>
    <mergeCell ref="E16:E24"/>
    <mergeCell ref="F4:F6"/>
    <mergeCell ref="F8:F9"/>
    <mergeCell ref="F10:F15"/>
    <mergeCell ref="F16:F24"/>
    <mergeCell ref="G4:G6"/>
    <mergeCell ref="G8:G9"/>
    <mergeCell ref="G10:G15"/>
    <mergeCell ref="G16:G24"/>
    <mergeCell ref="H4:H6"/>
    <mergeCell ref="H8:H9"/>
    <mergeCell ref="H10:H15"/>
    <mergeCell ref="H16:H24"/>
    <mergeCell ref="I4:I6"/>
    <mergeCell ref="J4:J6"/>
    <mergeCell ref="O4:O6"/>
    <mergeCell ref="P3:P6"/>
    <mergeCell ref="K4:L5"/>
    <mergeCell ref="M4:N5"/>
  </mergeCells>
  <pageMargins left="0.354166666666667" right="0.196527777777778" top="0.156944444444444" bottom="0" header="0.196527777777778" footer="0.156944444444444"/>
  <pageSetup paperSize="9" scale="68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opLeftCell="A3" workbookViewId="0">
      <selection activeCell="A15" sqref="A15"/>
    </sheetView>
  </sheetViews>
  <sheetFormatPr defaultColWidth="9" defaultRowHeight="13.5"/>
  <cols>
    <col min="1" max="1" width="12.625" customWidth="1"/>
    <col min="2" max="2" width="24" customWidth="1"/>
    <col min="5" max="5" width="11.125"/>
    <col min="6" max="6" width="10.375"/>
    <col min="7" max="7" width="6.75" customWidth="1"/>
    <col min="8" max="8" width="6.875" customWidth="1"/>
    <col min="9" max="9" width="16.875" customWidth="1"/>
    <col min="11" max="11" width="12.5" customWidth="1"/>
    <col min="12" max="12" width="11.25" customWidth="1"/>
    <col min="13" max="14" width="12.25" customWidth="1"/>
    <col min="15" max="15" width="10.25" customWidth="1"/>
    <col min="16" max="16" width="36.875" customWidth="1"/>
    <col min="17" max="17" width="21.75" customWidth="1"/>
  </cols>
  <sheetData>
    <row r="1" ht="20.25" spans="1:1">
      <c r="A1" s="14" t="s">
        <v>77</v>
      </c>
    </row>
    <row r="2" ht="20.25" spans="1:1">
      <c r="A2" s="4" t="s">
        <v>78</v>
      </c>
    </row>
    <row r="3" ht="28.5" spans="1:18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20.25" spans="1:1">
      <c r="A4" s="15" t="s">
        <v>80</v>
      </c>
    </row>
    <row r="5" ht="15.75" customHeight="1" spans="1:18">
      <c r="A5" s="16" t="s">
        <v>2</v>
      </c>
      <c r="B5" s="17" t="s">
        <v>3</v>
      </c>
      <c r="C5" s="17"/>
      <c r="D5" s="17"/>
      <c r="E5" s="17"/>
      <c r="F5" s="17"/>
      <c r="G5" s="17"/>
      <c r="H5" s="17"/>
      <c r="I5" s="17" t="s">
        <v>4</v>
      </c>
      <c r="J5" s="17"/>
      <c r="K5" s="31"/>
      <c r="L5" s="31"/>
      <c r="M5" s="17"/>
      <c r="N5" s="17"/>
      <c r="O5" s="17"/>
      <c r="P5" s="17"/>
      <c r="Q5" s="17"/>
      <c r="R5" s="47" t="s">
        <v>81</v>
      </c>
    </row>
    <row r="6" ht="15" customHeight="1" spans="1:18">
      <c r="A6" s="16"/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32" t="s">
        <v>13</v>
      </c>
      <c r="J6" s="33" t="s">
        <v>82</v>
      </c>
      <c r="K6" s="34" t="s">
        <v>15</v>
      </c>
      <c r="L6" s="34"/>
      <c r="M6" s="31" t="s">
        <v>16</v>
      </c>
      <c r="N6" s="31"/>
      <c r="O6" s="32" t="s">
        <v>83</v>
      </c>
      <c r="P6" s="32" t="s">
        <v>84</v>
      </c>
      <c r="Q6" s="32" t="s">
        <v>17</v>
      </c>
      <c r="R6" s="47"/>
    </row>
    <row r="7" ht="14.25" spans="1:18">
      <c r="A7" s="16"/>
      <c r="B7" s="18"/>
      <c r="C7" s="18"/>
      <c r="D7" s="18"/>
      <c r="E7" s="18"/>
      <c r="F7" s="18"/>
      <c r="G7" s="18"/>
      <c r="H7" s="18"/>
      <c r="I7" s="32"/>
      <c r="J7" s="33"/>
      <c r="K7" s="35"/>
      <c r="L7" s="35"/>
      <c r="M7" s="36"/>
      <c r="N7" s="36"/>
      <c r="O7" s="32"/>
      <c r="P7" s="32"/>
      <c r="Q7" s="32"/>
      <c r="R7" s="47"/>
    </row>
    <row r="8" ht="29.25" spans="1:18">
      <c r="A8" s="16"/>
      <c r="B8" s="18"/>
      <c r="C8" s="18"/>
      <c r="D8" s="18"/>
      <c r="E8" s="18"/>
      <c r="F8" s="18"/>
      <c r="G8" s="18"/>
      <c r="H8" s="18"/>
      <c r="I8" s="32"/>
      <c r="J8" s="33"/>
      <c r="K8" s="37"/>
      <c r="L8" s="38" t="s">
        <v>18</v>
      </c>
      <c r="M8" s="39"/>
      <c r="N8" s="38" t="s">
        <v>18</v>
      </c>
      <c r="O8" s="32"/>
      <c r="P8" s="32"/>
      <c r="Q8" s="32"/>
      <c r="R8" s="47"/>
    </row>
    <row r="9" ht="54" customHeight="1" spans="1:18">
      <c r="A9" s="19" t="s">
        <v>85</v>
      </c>
      <c r="B9" s="20" t="s">
        <v>86</v>
      </c>
      <c r="C9" s="20">
        <v>2105251</v>
      </c>
      <c r="D9" s="20" t="s">
        <v>87</v>
      </c>
      <c r="E9" s="21">
        <v>6000</v>
      </c>
      <c r="F9" s="20" t="s">
        <v>88</v>
      </c>
      <c r="G9" s="20">
        <v>3.8</v>
      </c>
      <c r="H9" s="20" t="s">
        <v>89</v>
      </c>
      <c r="I9" s="40" t="s">
        <v>90</v>
      </c>
      <c r="J9" s="40" t="s">
        <v>91</v>
      </c>
      <c r="K9" s="41">
        <v>16105</v>
      </c>
      <c r="L9" s="41">
        <v>4000</v>
      </c>
      <c r="M9" s="41">
        <v>16105</v>
      </c>
      <c r="N9" s="41">
        <v>4000</v>
      </c>
      <c r="O9" s="41">
        <v>291.61</v>
      </c>
      <c r="P9" s="42" t="s">
        <v>92</v>
      </c>
      <c r="Q9" s="48" t="s">
        <v>93</v>
      </c>
      <c r="R9" s="49"/>
    </row>
    <row r="10" ht="51" customHeight="1" spans="1:18">
      <c r="A10" s="22" t="s">
        <v>94</v>
      </c>
      <c r="B10" s="23"/>
      <c r="C10" s="23"/>
      <c r="D10" s="23"/>
      <c r="E10" s="24"/>
      <c r="F10" s="23"/>
      <c r="G10" s="23"/>
      <c r="H10" s="23"/>
      <c r="I10" s="40" t="s">
        <v>95</v>
      </c>
      <c r="J10" s="40" t="s">
        <v>91</v>
      </c>
      <c r="K10" s="41">
        <v>2845</v>
      </c>
      <c r="L10" s="41">
        <v>2000</v>
      </c>
      <c r="M10" s="41">
        <v>2845</v>
      </c>
      <c r="N10" s="41">
        <v>2000</v>
      </c>
      <c r="O10" s="41">
        <v>2929.23</v>
      </c>
      <c r="P10" s="42" t="s">
        <v>96</v>
      </c>
      <c r="Q10" s="48" t="s">
        <v>93</v>
      </c>
      <c r="R10" s="49"/>
    </row>
    <row r="11" ht="51" customHeight="1" spans="1:18">
      <c r="A11" s="25" t="s">
        <v>97</v>
      </c>
      <c r="B11" s="20" t="s">
        <v>98</v>
      </c>
      <c r="C11" s="20">
        <v>2105760</v>
      </c>
      <c r="D11" s="20" t="s">
        <v>99</v>
      </c>
      <c r="E11" s="21">
        <v>7300</v>
      </c>
      <c r="F11" s="26">
        <v>44434</v>
      </c>
      <c r="G11" s="20">
        <v>3.52</v>
      </c>
      <c r="H11" s="20" t="s">
        <v>89</v>
      </c>
      <c r="I11" s="40" t="s">
        <v>100</v>
      </c>
      <c r="J11" s="40" t="s">
        <v>101</v>
      </c>
      <c r="K11" s="43">
        <v>5098</v>
      </c>
      <c r="L11" s="43">
        <v>1300</v>
      </c>
      <c r="M11" s="43">
        <v>5086</v>
      </c>
      <c r="N11" s="43">
        <v>1300</v>
      </c>
      <c r="O11" s="43">
        <v>171.27</v>
      </c>
      <c r="P11" s="44" t="s">
        <v>102</v>
      </c>
      <c r="Q11" s="50" t="s">
        <v>103</v>
      </c>
      <c r="R11" s="51"/>
    </row>
    <row r="12" ht="120" customHeight="1" spans="1:18">
      <c r="A12" s="25" t="s">
        <v>94</v>
      </c>
      <c r="B12" s="23"/>
      <c r="C12" s="23"/>
      <c r="D12" s="23"/>
      <c r="E12" s="24"/>
      <c r="F12" s="27"/>
      <c r="G12" s="23"/>
      <c r="H12" s="23"/>
      <c r="I12" s="40" t="s">
        <v>104</v>
      </c>
      <c r="J12" s="40" t="s">
        <v>105</v>
      </c>
      <c r="K12" s="41">
        <v>19967.26</v>
      </c>
      <c r="L12" s="41">
        <v>6000</v>
      </c>
      <c r="M12" s="41">
        <v>13443.87</v>
      </c>
      <c r="N12" s="41">
        <v>6000</v>
      </c>
      <c r="O12" s="41">
        <v>424.42</v>
      </c>
      <c r="P12" s="42" t="s">
        <v>106</v>
      </c>
      <c r="Q12" s="48" t="s">
        <v>107</v>
      </c>
      <c r="R12" s="49"/>
    </row>
    <row r="13" ht="58" customHeight="1" spans="1:18">
      <c r="A13" s="25" t="s">
        <v>19</v>
      </c>
      <c r="B13" s="23" t="s">
        <v>108</v>
      </c>
      <c r="C13" s="23">
        <v>2205282</v>
      </c>
      <c r="D13" s="28" t="s">
        <v>99</v>
      </c>
      <c r="E13" s="24">
        <v>2000</v>
      </c>
      <c r="F13" s="23" t="s">
        <v>109</v>
      </c>
      <c r="G13" s="23">
        <v>3.32</v>
      </c>
      <c r="H13" s="23" t="s">
        <v>89</v>
      </c>
      <c r="I13" s="40" t="s">
        <v>110</v>
      </c>
      <c r="J13" s="40" t="s">
        <v>111</v>
      </c>
      <c r="K13" s="45">
        <f>892.74+877.1+1609.65+631.1</f>
        <v>4010.59</v>
      </c>
      <c r="L13" s="45">
        <v>2000</v>
      </c>
      <c r="M13" s="45">
        <v>3200</v>
      </c>
      <c r="N13" s="45">
        <v>2000</v>
      </c>
      <c r="O13" s="45"/>
      <c r="P13" s="46" t="s">
        <v>112</v>
      </c>
      <c r="Q13" s="52" t="s">
        <v>113</v>
      </c>
      <c r="R13" s="51"/>
    </row>
    <row r="14" ht="101" customHeight="1" spans="1:18">
      <c r="A14" s="25" t="s">
        <v>94</v>
      </c>
      <c r="B14" s="23" t="s">
        <v>114</v>
      </c>
      <c r="C14" s="23">
        <v>2205283</v>
      </c>
      <c r="D14" s="29" t="s">
        <v>115</v>
      </c>
      <c r="E14" s="24">
        <v>9000</v>
      </c>
      <c r="F14" s="27">
        <v>44614</v>
      </c>
      <c r="G14" s="23">
        <v>3.32</v>
      </c>
      <c r="H14" s="23" t="s">
        <v>89</v>
      </c>
      <c r="I14" s="40" t="s">
        <v>116</v>
      </c>
      <c r="J14" s="40" t="s">
        <v>117</v>
      </c>
      <c r="K14" s="41">
        <v>105916.24</v>
      </c>
      <c r="L14" s="41">
        <v>9000</v>
      </c>
      <c r="M14" s="41">
        <v>43019.1021</v>
      </c>
      <c r="N14" s="41">
        <v>9000</v>
      </c>
      <c r="O14" s="41">
        <v>0</v>
      </c>
      <c r="P14" s="42" t="s">
        <v>118</v>
      </c>
      <c r="Q14" s="48" t="s">
        <v>119</v>
      </c>
      <c r="R14" s="49"/>
    </row>
    <row r="15" ht="73" customHeight="1" spans="1:18">
      <c r="A15" s="25" t="s">
        <v>120</v>
      </c>
      <c r="B15" s="23" t="s">
        <v>121</v>
      </c>
      <c r="C15" s="23">
        <v>2271732</v>
      </c>
      <c r="D15" s="28" t="s">
        <v>99</v>
      </c>
      <c r="E15" s="24">
        <v>2000</v>
      </c>
      <c r="F15" s="27">
        <v>44845</v>
      </c>
      <c r="G15" s="23">
        <v>3.17</v>
      </c>
      <c r="H15" s="23" t="s">
        <v>89</v>
      </c>
      <c r="I15" s="40" t="s">
        <v>122</v>
      </c>
      <c r="J15" s="40" t="s">
        <v>101</v>
      </c>
      <c r="K15" s="43">
        <v>5409.71</v>
      </c>
      <c r="L15" s="43">
        <v>2000</v>
      </c>
      <c r="M15" s="43">
        <v>1536</v>
      </c>
      <c r="N15" s="43">
        <v>1000</v>
      </c>
      <c r="O15" s="43" t="s">
        <v>123</v>
      </c>
      <c r="P15" s="44" t="s">
        <v>123</v>
      </c>
      <c r="Q15" s="50" t="s">
        <v>124</v>
      </c>
      <c r="R15" s="49"/>
    </row>
    <row r="16" ht="18.75" spans="1:1">
      <c r="A16" s="30" t="s">
        <v>125</v>
      </c>
    </row>
  </sheetData>
  <mergeCells count="33">
    <mergeCell ref="A3:R3"/>
    <mergeCell ref="B5:H5"/>
    <mergeCell ref="I5:Q5"/>
    <mergeCell ref="A5:A8"/>
    <mergeCell ref="B6:B8"/>
    <mergeCell ref="B9:B10"/>
    <mergeCell ref="B11:B12"/>
    <mergeCell ref="C6:C8"/>
    <mergeCell ref="C9:C10"/>
    <mergeCell ref="C11:C12"/>
    <mergeCell ref="D6:D8"/>
    <mergeCell ref="D9:D10"/>
    <mergeCell ref="D11:D12"/>
    <mergeCell ref="E6:E8"/>
    <mergeCell ref="E9:E10"/>
    <mergeCell ref="E11:E12"/>
    <mergeCell ref="F6:F8"/>
    <mergeCell ref="F9:F10"/>
    <mergeCell ref="F11:F12"/>
    <mergeCell ref="G6:G8"/>
    <mergeCell ref="G9:G10"/>
    <mergeCell ref="G11:G12"/>
    <mergeCell ref="H6:H8"/>
    <mergeCell ref="H9:H10"/>
    <mergeCell ref="H11:H12"/>
    <mergeCell ref="I6:I8"/>
    <mergeCell ref="J6:J8"/>
    <mergeCell ref="O6:O8"/>
    <mergeCell ref="P6:P8"/>
    <mergeCell ref="Q6:Q8"/>
    <mergeCell ref="R5:R8"/>
    <mergeCell ref="K6:L7"/>
    <mergeCell ref="M6:N7"/>
  </mergeCells>
  <pageMargins left="0.275" right="0.275" top="1" bottom="1" header="0.5" footer="0.5"/>
  <pageSetup paperSize="9" scale="6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opLeftCell="A3" workbookViewId="0">
      <selection activeCell="K11" sqref="K11"/>
    </sheetView>
  </sheetViews>
  <sheetFormatPr defaultColWidth="9" defaultRowHeight="13.5" outlineLevelCol="4"/>
  <cols>
    <col min="2" max="5" width="23.375" customWidth="1"/>
  </cols>
  <sheetData>
    <row r="1" ht="20.25" spans="1:1">
      <c r="A1" s="1" t="s">
        <v>126</v>
      </c>
    </row>
    <row r="2" ht="20.25" spans="1:1">
      <c r="A2" s="2" t="s">
        <v>127</v>
      </c>
    </row>
    <row r="3" ht="28.5" spans="1:5">
      <c r="A3" s="3" t="s">
        <v>128</v>
      </c>
      <c r="B3" s="3"/>
      <c r="C3" s="3"/>
      <c r="D3" s="3"/>
      <c r="E3" s="3"/>
    </row>
    <row r="4" ht="21" spans="5:5">
      <c r="E4" s="4" t="s">
        <v>129</v>
      </c>
    </row>
    <row r="5" ht="41.25" customHeight="1" spans="1:5">
      <c r="A5" s="10" t="s">
        <v>130</v>
      </c>
      <c r="B5" s="10" t="s">
        <v>131</v>
      </c>
      <c r="C5" s="10"/>
      <c r="D5" s="10" t="s">
        <v>132</v>
      </c>
      <c r="E5" s="10"/>
    </row>
    <row r="6" ht="14.25" spans="1:5">
      <c r="A6" s="10"/>
      <c r="B6" s="11" t="s">
        <v>133</v>
      </c>
      <c r="C6" s="11" t="s">
        <v>134</v>
      </c>
      <c r="D6" s="12" t="s">
        <v>135</v>
      </c>
      <c r="E6" s="12" t="s">
        <v>134</v>
      </c>
    </row>
    <row r="7" ht="14.25" spans="1:5">
      <c r="A7" s="11" t="s">
        <v>136</v>
      </c>
      <c r="B7" s="11"/>
      <c r="C7" s="11"/>
      <c r="D7" s="11"/>
      <c r="E7" s="11"/>
    </row>
    <row r="8" ht="27.75" spans="1:5">
      <c r="A8" s="11">
        <v>1</v>
      </c>
      <c r="B8" s="13" t="s">
        <v>20</v>
      </c>
      <c r="C8" s="13">
        <v>2734</v>
      </c>
      <c r="D8" s="11" t="s">
        <v>137</v>
      </c>
      <c r="E8" s="13"/>
    </row>
    <row r="9" ht="27.75" spans="1:5">
      <c r="A9" s="11">
        <v>2</v>
      </c>
      <c r="B9" s="13" t="s">
        <v>26</v>
      </c>
      <c r="C9" s="13">
        <v>301</v>
      </c>
      <c r="D9" s="11" t="s">
        <v>138</v>
      </c>
      <c r="E9" s="11"/>
    </row>
    <row r="10" ht="27.75" spans="1:5">
      <c r="A10" s="11">
        <v>3</v>
      </c>
      <c r="B10" s="13" t="s">
        <v>33</v>
      </c>
      <c r="C10" s="13">
        <v>1794.78</v>
      </c>
      <c r="D10" s="11" t="s">
        <v>139</v>
      </c>
      <c r="E10" s="11"/>
    </row>
    <row r="11" ht="27.75" spans="1:5">
      <c r="A11" s="11">
        <v>4</v>
      </c>
      <c r="B11" s="13" t="s">
        <v>53</v>
      </c>
      <c r="C11" s="13">
        <v>9438.63</v>
      </c>
      <c r="D11" s="11" t="s">
        <v>140</v>
      </c>
      <c r="E11" s="11"/>
    </row>
    <row r="12" ht="14.25" spans="1:5">
      <c r="A12" s="11">
        <v>5</v>
      </c>
      <c r="B12" s="13"/>
      <c r="C12" s="13"/>
      <c r="D12" s="11" t="s">
        <v>141</v>
      </c>
      <c r="E12" s="11">
        <v>107.7</v>
      </c>
    </row>
    <row r="13" ht="14.25" spans="1:5">
      <c r="A13" s="11" t="s">
        <v>142</v>
      </c>
      <c r="B13" s="13"/>
      <c r="C13" s="13"/>
      <c r="D13" s="11" t="s">
        <v>143</v>
      </c>
      <c r="E13" s="11"/>
    </row>
    <row r="14" ht="27.75" spans="1:5">
      <c r="A14" s="11"/>
      <c r="B14" s="13"/>
      <c r="C14" s="13"/>
      <c r="D14" s="11" t="s">
        <v>144</v>
      </c>
      <c r="E14" s="11"/>
    </row>
    <row r="15" ht="14.25" spans="1:5">
      <c r="A15" s="11"/>
      <c r="B15" s="13"/>
      <c r="C15" s="13"/>
      <c r="D15" s="11" t="s">
        <v>145</v>
      </c>
      <c r="E15" s="11"/>
    </row>
    <row r="16" ht="14.25" spans="1:5">
      <c r="A16" s="11"/>
      <c r="B16" s="13"/>
      <c r="C16" s="13"/>
      <c r="D16" s="11" t="s">
        <v>146</v>
      </c>
      <c r="E16" s="11"/>
    </row>
    <row r="17" ht="14.25" spans="1:5">
      <c r="A17" s="11"/>
      <c r="B17" s="13"/>
      <c r="C17" s="13"/>
      <c r="D17" s="11" t="s">
        <v>147</v>
      </c>
      <c r="E17" s="11"/>
    </row>
    <row r="18" ht="14.25" spans="1:5">
      <c r="A18" s="11"/>
      <c r="B18" s="13"/>
      <c r="C18" s="13"/>
      <c r="D18" s="11" t="s">
        <v>148</v>
      </c>
      <c r="E18" s="11">
        <v>320.6751</v>
      </c>
    </row>
    <row r="19" ht="14.25" spans="1:5">
      <c r="A19" s="11"/>
      <c r="B19" s="13"/>
      <c r="C19" s="13"/>
      <c r="D19" s="11" t="s">
        <v>149</v>
      </c>
      <c r="E19" s="11">
        <v>4789.1</v>
      </c>
    </row>
    <row r="20" ht="14.25" spans="1:5">
      <c r="A20" s="11"/>
      <c r="B20" s="13"/>
      <c r="C20" s="13"/>
      <c r="D20" s="11" t="s">
        <v>150</v>
      </c>
      <c r="E20" s="11"/>
    </row>
    <row r="21" ht="14.25" spans="1:5">
      <c r="A21" s="11"/>
      <c r="B21" s="13"/>
      <c r="C21" s="13"/>
      <c r="D21" s="11" t="s">
        <v>151</v>
      </c>
      <c r="E21" s="11"/>
    </row>
    <row r="22" ht="14.25" spans="1:5">
      <c r="A22" s="11"/>
      <c r="B22" s="13"/>
      <c r="C22" s="13"/>
      <c r="D22" s="11" t="s">
        <v>152</v>
      </c>
      <c r="E22" s="11"/>
    </row>
    <row r="23" ht="14.25" spans="1:5">
      <c r="A23" s="11"/>
      <c r="B23" s="13"/>
      <c r="C23" s="13"/>
      <c r="D23" s="11" t="s">
        <v>153</v>
      </c>
      <c r="E23" s="11"/>
    </row>
    <row r="24" ht="14.25" spans="1:5">
      <c r="A24" s="11"/>
      <c r="B24" s="13"/>
      <c r="C24" s="13"/>
      <c r="D24" s="11" t="s">
        <v>154</v>
      </c>
      <c r="E24" s="11"/>
    </row>
    <row r="25" ht="27.75" spans="1:5">
      <c r="A25" s="11"/>
      <c r="B25" s="13"/>
      <c r="C25" s="13"/>
      <c r="D25" s="11" t="s">
        <v>155</v>
      </c>
      <c r="E25" s="11"/>
    </row>
    <row r="26" ht="14.25" spans="1:5">
      <c r="A26" s="11"/>
      <c r="B26" s="13"/>
      <c r="C26" s="13"/>
      <c r="D26" s="11" t="s">
        <v>156</v>
      </c>
      <c r="E26" s="11">
        <v>377.904256</v>
      </c>
    </row>
    <row r="27" ht="14.25" spans="1:5">
      <c r="A27" s="11"/>
      <c r="B27" s="13"/>
      <c r="C27" s="13"/>
      <c r="D27" s="11" t="s">
        <v>157</v>
      </c>
      <c r="E27" s="11"/>
    </row>
    <row r="28" ht="36" customHeight="1" spans="1:5">
      <c r="A28" s="11"/>
      <c r="B28" s="13"/>
      <c r="C28" s="13"/>
      <c r="D28" s="11" t="s">
        <v>158</v>
      </c>
      <c r="E28" s="11"/>
    </row>
  </sheetData>
  <mergeCells count="4">
    <mergeCell ref="A3:E3"/>
    <mergeCell ref="B5:C5"/>
    <mergeCell ref="D5:E5"/>
    <mergeCell ref="A5:A6"/>
  </mergeCells>
  <pageMargins left="0.75" right="0.75" top="1" bottom="1" header="0.5" footer="0.5"/>
  <pageSetup paperSize="9" scale="85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opLeftCell="A3" workbookViewId="0">
      <selection activeCell="G12" sqref="G12"/>
    </sheetView>
  </sheetViews>
  <sheetFormatPr defaultColWidth="9" defaultRowHeight="13.5" outlineLevelCol="4"/>
  <cols>
    <col min="1" max="5" width="21.625" customWidth="1"/>
  </cols>
  <sheetData>
    <row r="1" ht="20.25" spans="1:1">
      <c r="A1" s="1" t="s">
        <v>159</v>
      </c>
    </row>
    <row r="2" ht="20.25" spans="1:1">
      <c r="A2" s="2" t="s">
        <v>127</v>
      </c>
    </row>
    <row r="3" ht="28.5" spans="1:5">
      <c r="A3" s="3" t="s">
        <v>160</v>
      </c>
      <c r="B3" s="3"/>
      <c r="C3" s="3"/>
      <c r="D3" s="3"/>
      <c r="E3" s="3"/>
    </row>
    <row r="4" ht="21" spans="5:5">
      <c r="E4" s="4" t="s">
        <v>129</v>
      </c>
    </row>
    <row r="5" ht="43.5" customHeight="1" spans="1:5">
      <c r="A5" s="5" t="s">
        <v>161</v>
      </c>
      <c r="B5" s="5" t="s">
        <v>162</v>
      </c>
      <c r="C5" s="5"/>
      <c r="D5" s="5" t="s">
        <v>163</v>
      </c>
      <c r="E5" s="5"/>
    </row>
    <row r="6" ht="15" spans="1:5">
      <c r="A6" s="5"/>
      <c r="B6" s="6" t="s">
        <v>164</v>
      </c>
      <c r="C6" s="6" t="s">
        <v>165</v>
      </c>
      <c r="D6" s="7" t="s">
        <v>166</v>
      </c>
      <c r="E6" s="7" t="s">
        <v>165</v>
      </c>
    </row>
    <row r="7" ht="15" spans="1:5">
      <c r="A7" s="6" t="s">
        <v>167</v>
      </c>
      <c r="B7" s="6"/>
      <c r="C7" s="6"/>
      <c r="D7" s="6"/>
      <c r="E7" s="6"/>
    </row>
    <row r="8" ht="72" spans="1:5">
      <c r="A8" s="6">
        <v>1</v>
      </c>
      <c r="B8" s="6" t="s">
        <v>86</v>
      </c>
      <c r="C8" s="6">
        <v>6000</v>
      </c>
      <c r="D8" s="6" t="s">
        <v>168</v>
      </c>
      <c r="E8" s="8"/>
    </row>
    <row r="9" ht="72" spans="1:5">
      <c r="A9" s="6">
        <v>2</v>
      </c>
      <c r="B9" s="6" t="s">
        <v>98</v>
      </c>
      <c r="C9" s="6">
        <v>7300</v>
      </c>
      <c r="D9" s="6" t="s">
        <v>169</v>
      </c>
      <c r="E9" s="8"/>
    </row>
    <row r="10" ht="72" spans="1:5">
      <c r="A10" s="6">
        <v>3</v>
      </c>
      <c r="B10" s="6" t="s">
        <v>108</v>
      </c>
      <c r="C10" s="6">
        <v>2000</v>
      </c>
      <c r="D10" s="6" t="s">
        <v>170</v>
      </c>
      <c r="E10" s="8"/>
    </row>
    <row r="11" ht="72" spans="1:5">
      <c r="A11" s="6">
        <v>4</v>
      </c>
      <c r="B11" s="6" t="s">
        <v>114</v>
      </c>
      <c r="C11" s="6">
        <v>9000</v>
      </c>
      <c r="D11" s="9" t="s">
        <v>171</v>
      </c>
      <c r="E11" s="9">
        <f>1300+2000</f>
        <v>3300</v>
      </c>
    </row>
    <row r="12" ht="72" spans="1:5">
      <c r="A12" s="6">
        <v>5</v>
      </c>
      <c r="B12" s="6" t="s">
        <v>121</v>
      </c>
      <c r="C12" s="6">
        <v>2000</v>
      </c>
      <c r="D12" s="6" t="s">
        <v>172</v>
      </c>
      <c r="E12" s="6"/>
    </row>
    <row r="13" ht="15" spans="1:5">
      <c r="A13" s="6"/>
      <c r="B13" s="6"/>
      <c r="C13" s="6"/>
      <c r="D13" s="6" t="s">
        <v>173</v>
      </c>
      <c r="E13" s="6">
        <f>9000+6000+6000</f>
        <v>21000</v>
      </c>
    </row>
    <row r="14" ht="15" spans="1:5">
      <c r="A14" s="6" t="s">
        <v>174</v>
      </c>
      <c r="B14" s="6"/>
      <c r="C14" s="6"/>
      <c r="D14" s="6" t="s">
        <v>175</v>
      </c>
      <c r="E14" s="6">
        <v>2000</v>
      </c>
    </row>
    <row r="15" ht="15" spans="1:5">
      <c r="A15" s="6"/>
      <c r="B15" s="6"/>
      <c r="C15" s="6"/>
      <c r="D15" s="6" t="s">
        <v>176</v>
      </c>
      <c r="E15" s="6"/>
    </row>
    <row r="16" ht="15" spans="1:5">
      <c r="A16" s="6"/>
      <c r="B16" s="6"/>
      <c r="C16" s="6"/>
      <c r="D16" s="6" t="s">
        <v>177</v>
      </c>
      <c r="E16" s="6"/>
    </row>
    <row r="17" ht="15" spans="1:5">
      <c r="A17" s="6"/>
      <c r="B17" s="6"/>
      <c r="C17" s="6"/>
      <c r="D17" s="6" t="s">
        <v>178</v>
      </c>
      <c r="E17" s="6"/>
    </row>
  </sheetData>
  <mergeCells count="4">
    <mergeCell ref="A3:E3"/>
    <mergeCell ref="B5:C5"/>
    <mergeCell ref="D5:E5"/>
    <mergeCell ref="A5:A6"/>
  </mergeCells>
  <pageMargins left="0.75" right="0.75" top="1" bottom="1" header="0.5" footer="0.5"/>
  <pageSetup paperSize="9" scale="8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 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Nowhere to place youth</cp:lastModifiedBy>
  <dcterms:created xsi:type="dcterms:W3CDTF">2023-06-26T09:11:00Z</dcterms:created>
  <dcterms:modified xsi:type="dcterms:W3CDTF">2023-07-07T03:12:05Z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3090CAE27A974F1D9245B5B5B0AF6EFC</vt:lpwstr>
  </property>
  <property fmtid="{D5CDD505-2E9C-101B-9397-08002B2CF9AE}" pid="3" name="KSOProductBuildVer">
    <vt:lpwstr>2052-11.1.0.14309</vt:lpwstr>
  </property>
</Properties>
</file>